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429"/>
  <workbookPr defaultThemeVersion="124226"/>
  <mc:AlternateContent xmlns:mc="http://schemas.openxmlformats.org/markup-compatibility/2006">
    <mc:Choice Requires="x15">
      <x15ac:absPath xmlns:x15ac="http://schemas.microsoft.com/office/spreadsheetml/2010/11/ac" url="https://headleyparishcouncil.sharepoint.com/sites/HPC/Shared Documents/Admin_1 - Tanya/Documents/Asset Registers/"/>
    </mc:Choice>
  </mc:AlternateContent>
  <xr:revisionPtr revIDLastSave="385" documentId="8_{44B263BF-A7C1-42C0-AB40-30B8D872425A}" xr6:coauthVersionLast="47" xr6:coauthVersionMax="47" xr10:uidLastSave="{3E819055-9D00-4AE2-9B0B-E3E06CCE3024}"/>
  <bookViews>
    <workbookView xWindow="-120" yWindow="-120" windowWidth="29040" windowHeight="15840" firstSheet="1" activeTab="2" xr2:uid="{00000000-000D-0000-FFFF-FFFF00000000}"/>
  </bookViews>
  <sheets>
    <sheet name="Parish Land &amp; Buildings " sheetId="1" r:id="rId1"/>
    <sheet name="Office Equipment &amp; tools " sheetId="2" r:id="rId2"/>
    <sheet name="Street Furniture" sheetId="3" r:id="rId3"/>
    <sheet name="Sport and Play Equipment" sheetId="4" r:id="rId4"/>
    <sheet name="Fencing " sheetId="5" r:id="rId5"/>
    <sheet name="Disposed Assets" sheetId="6" r:id="rId6"/>
    <sheet name="Totals Sheet " sheetId="7" r:id="rId7"/>
  </sheets>
  <definedNames>
    <definedName name="Parish_Land___Buildings" localSheetId="0">'Totals Sheet '!$B$3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3" i="7" l="1"/>
  <c r="E18" i="1"/>
  <c r="E33" i="4"/>
  <c r="E15" i="5"/>
  <c r="E82" i="3"/>
  <c r="G44" i="2"/>
  <c r="E30" i="2"/>
  <c r="E44" i="2"/>
  <c r="G33" i="4" l="1"/>
  <c r="G82" i="3"/>
  <c r="G30" i="2"/>
  <c r="B4" i="7" l="1"/>
  <c r="B7" i="7" l="1"/>
  <c r="B6" i="7" l="1"/>
  <c r="B5" i="7" l="1"/>
  <c r="B8" i="7"/>
  <c r="D7" i="6"/>
  <c r="B9" i="7" l="1"/>
  <c r="B13" i="7" s="1"/>
</calcChain>
</file>

<file path=xl/sharedStrings.xml><?xml version="1.0" encoding="utf-8"?>
<sst xmlns="http://schemas.openxmlformats.org/spreadsheetml/2006/main" count="616" uniqueCount="403">
  <si>
    <t xml:space="preserve">Parish Land and Buildings </t>
  </si>
  <si>
    <t xml:space="preserve">Description </t>
  </si>
  <si>
    <t xml:space="preserve">Date Acquired </t>
  </si>
  <si>
    <t xml:space="preserve">Location </t>
  </si>
  <si>
    <t>Replacement Value</t>
  </si>
  <si>
    <t xml:space="preserve">Notes </t>
  </si>
  <si>
    <t>Office Equipment</t>
  </si>
  <si>
    <t>Street Furniture</t>
  </si>
  <si>
    <t xml:space="preserve">Sport and Play Equipment </t>
  </si>
  <si>
    <t xml:space="preserve">Fencing </t>
  </si>
  <si>
    <t>Disposed Assets</t>
  </si>
  <si>
    <t xml:space="preserve">Mill Lane </t>
  </si>
  <si>
    <t>Cost</t>
  </si>
  <si>
    <t xml:space="preserve">Tennis Court Fencing </t>
  </si>
  <si>
    <t xml:space="preserve">Tennis Practice area fencing </t>
  </si>
  <si>
    <t xml:space="preserve">Liphook Road </t>
  </si>
  <si>
    <t>1997/99</t>
  </si>
  <si>
    <t xml:space="preserve">Mill Lane boundary fencing </t>
  </si>
  <si>
    <t xml:space="preserve">Headley Playing Fields, Mill Lane </t>
  </si>
  <si>
    <t>Football pitches boundary fence</t>
  </si>
  <si>
    <t>Replacement section of chain link fence</t>
  </si>
  <si>
    <t xml:space="preserve">In between Bowling Green and football practice area, Headley Playing Fields, Mill Lane </t>
  </si>
  <si>
    <t>Total Fencing</t>
  </si>
  <si>
    <r>
      <rPr>
        <b/>
        <u/>
        <sz val="11"/>
        <color theme="1"/>
        <rFont val="Calibri"/>
        <family val="2"/>
        <scheme val="minor"/>
      </rPr>
      <t>Village Green</t>
    </r>
    <r>
      <rPr>
        <sz val="11"/>
        <color theme="1"/>
        <rFont val="Calibri"/>
        <family val="2"/>
        <scheme val="minor"/>
      </rPr>
      <t xml:space="preserve"> Play Equipment </t>
    </r>
  </si>
  <si>
    <t xml:space="preserve">Date Aquired </t>
  </si>
  <si>
    <t>Total Disposed Assets</t>
  </si>
  <si>
    <t>Wicksteed 1 bay, 2 flat swings</t>
  </si>
  <si>
    <t>Wicksteed</t>
  </si>
  <si>
    <t xml:space="preserve">3 x wooden balance beams </t>
  </si>
  <si>
    <t xml:space="preserve">Ben Nevis Climbing Frame </t>
  </si>
  <si>
    <t>Playsafe</t>
  </si>
  <si>
    <t>Basket ball post and net</t>
  </si>
  <si>
    <t>Unknown</t>
  </si>
  <si>
    <t>Four way springer</t>
  </si>
  <si>
    <t>Double cradle swing</t>
  </si>
  <si>
    <t xml:space="preserve">Dish roundabout </t>
  </si>
  <si>
    <t xml:space="preserve">Safety Surfacing </t>
  </si>
  <si>
    <t>Sandpit construction and fencing</t>
  </si>
  <si>
    <t xml:space="preserve">Metal Sand Factory </t>
  </si>
  <si>
    <t>Diablo Play Unit</t>
  </si>
  <si>
    <t xml:space="preserve">Games top picnic table </t>
  </si>
  <si>
    <t>Proludic</t>
  </si>
  <si>
    <t>Eco-bonded rubber mulch safety surfacing</t>
  </si>
  <si>
    <r>
      <rPr>
        <b/>
        <u/>
        <sz val="11"/>
        <color theme="1"/>
        <rFont val="Calibri"/>
        <family val="2"/>
        <scheme val="minor"/>
      </rPr>
      <t>Mill Lane Playing Field</t>
    </r>
    <r>
      <rPr>
        <sz val="11"/>
        <color theme="1"/>
        <rFont val="Calibri"/>
        <family val="2"/>
        <scheme val="minor"/>
      </rPr>
      <t xml:space="preserve">s - Play Equipment </t>
    </r>
  </si>
  <si>
    <t xml:space="preserve">Springer - Motorbike </t>
  </si>
  <si>
    <t>Playdale</t>
  </si>
  <si>
    <t>Springer - Elephant</t>
  </si>
  <si>
    <t xml:space="preserve">Playsafe </t>
  </si>
  <si>
    <t xml:space="preserve">Playdale </t>
  </si>
  <si>
    <t>Big City Helsinki Play Tower</t>
  </si>
  <si>
    <t>Scramble Net</t>
  </si>
  <si>
    <t>Two bay flat swings</t>
  </si>
  <si>
    <t xml:space="preserve">Two bay cradle swings </t>
  </si>
  <si>
    <t xml:space="preserve">Picnic bench </t>
  </si>
  <si>
    <t xml:space="preserve">Litter bin </t>
  </si>
  <si>
    <t xml:space="preserve">Play area fencing </t>
  </si>
  <si>
    <t>Safety Surfacing (matting and wetpour)</t>
  </si>
  <si>
    <r>
      <rPr>
        <b/>
        <u/>
        <sz val="11"/>
        <color theme="1"/>
        <rFont val="Calibri"/>
        <family val="2"/>
        <scheme val="minor"/>
      </rPr>
      <t>Standford Green</t>
    </r>
    <r>
      <rPr>
        <sz val="11"/>
        <color theme="1"/>
        <rFont val="Calibri"/>
        <family val="2"/>
        <scheme val="minor"/>
      </rPr>
      <t xml:space="preserve"> - Play equipment </t>
    </r>
  </si>
  <si>
    <t xml:space="preserve">Total Sport &amp; Play Equipment </t>
  </si>
  <si>
    <t>Furniture &amp; fittings for new office</t>
  </si>
  <si>
    <t>1993/4</t>
  </si>
  <si>
    <t xml:space="preserve">Telephones </t>
  </si>
  <si>
    <t xml:space="preserve">Table &amp; Chairs </t>
  </si>
  <si>
    <t>Upstairs meeting area</t>
  </si>
  <si>
    <t xml:space="preserve">Built in storage </t>
  </si>
  <si>
    <t xml:space="preserve">Bespoke </t>
  </si>
  <si>
    <t>Oil filled radiator</t>
  </si>
  <si>
    <t xml:space="preserve">Electric heaters x 3 </t>
  </si>
  <si>
    <t xml:space="preserve">Projector screen </t>
  </si>
  <si>
    <t>Computers x 2 &amp; Netgear Nas Drive</t>
  </si>
  <si>
    <t xml:space="preserve">Office chair - Clerk </t>
  </si>
  <si>
    <t xml:space="preserve">64GB Memory stick </t>
  </si>
  <si>
    <t xml:space="preserve">Table  </t>
  </si>
  <si>
    <t xml:space="preserve">Lobby area </t>
  </si>
  <si>
    <t>Large internal notice board</t>
  </si>
  <si>
    <t xml:space="preserve">Intruder Alarm </t>
  </si>
  <si>
    <t xml:space="preserve">A1 Security Systems Ltd </t>
  </si>
  <si>
    <t xml:space="preserve">Total Office Equipment </t>
  </si>
  <si>
    <t>Council Equipment (tools)</t>
  </si>
  <si>
    <t>Playground Monitor home address</t>
  </si>
  <si>
    <t>Knapsack sprayer</t>
  </si>
  <si>
    <t xml:space="preserve">Altis </t>
  </si>
  <si>
    <t xml:space="preserve">Battery operated leaf blower plus two extra batteries </t>
  </si>
  <si>
    <t xml:space="preserve">Cordless Drill (Hitachi) </t>
  </si>
  <si>
    <t xml:space="preserve">Metal railings &amp; fixings </t>
  </si>
  <si>
    <t>Total Council Equipment (tools)</t>
  </si>
  <si>
    <t>Headley Playing Fields (Cricket Pitch and outfield approx. 6 acres)</t>
  </si>
  <si>
    <t>Additional land used as Tennis Courts x 2 since 1976</t>
  </si>
  <si>
    <t xml:space="preserve">Crabtree Lane </t>
  </si>
  <si>
    <t>Headley Village Green (registered as a Village Green in 1979 (VG92).</t>
  </si>
  <si>
    <t>Triangle of land off Long Cross Hill (pedestrian access from Village Green to Long Cross Hill)</t>
  </si>
  <si>
    <t xml:space="preserve">Long Cross Hill </t>
  </si>
  <si>
    <t>Standford Green (registered as a Village Green in 1972 (VG77).</t>
  </si>
  <si>
    <t xml:space="preserve">Standford Land </t>
  </si>
  <si>
    <t xml:space="preserve">Off Whitehill Road </t>
  </si>
  <si>
    <t>Allotments (14 acres) provision of land for approximately 80 allotment plots</t>
  </si>
  <si>
    <t>The Pound</t>
  </si>
  <si>
    <t xml:space="preserve">Off Beech Hill Road and Glayshers Hill </t>
  </si>
  <si>
    <t xml:space="preserve">At the junction of Spats Lane with Frensham Lane </t>
  </si>
  <si>
    <t xml:space="preserve">Parish Land &amp; Buildings </t>
  </si>
  <si>
    <t xml:space="preserve">Asset Section </t>
  </si>
  <si>
    <t xml:space="preserve">Office Equipment </t>
  </si>
  <si>
    <t xml:space="preserve">Office tools </t>
  </si>
  <si>
    <t xml:space="preserve">Total Value </t>
  </si>
  <si>
    <t>Total Asset Value</t>
  </si>
  <si>
    <t xml:space="preserve">Bus Shelters </t>
  </si>
  <si>
    <t xml:space="preserve">Mill Lane (Churchfields entrance) </t>
  </si>
  <si>
    <t xml:space="preserve">Mill Lane (opposite Church Fields) </t>
  </si>
  <si>
    <t>Beech Hill by entrance Eddeys Lane Shelter (new shelter in 2002)</t>
  </si>
  <si>
    <t>Crabtree Lane at the entrance to The Paddock (new shelter in 2007)</t>
  </si>
  <si>
    <t xml:space="preserve">Unknown </t>
  </si>
  <si>
    <t xml:space="preserve">No installation details  </t>
  </si>
  <si>
    <t xml:space="preserve">Around the Horse Chestnut Tree, situated on the triangle, High Street, Headley </t>
  </si>
  <si>
    <t>Red Telephone Kiosk</t>
  </si>
  <si>
    <t>The kiosk is situated within the curtilage of the car park of Holly Bush Pub. High Street, Headley.</t>
  </si>
  <si>
    <t xml:space="preserve">Headley War Memorial </t>
  </si>
  <si>
    <t xml:space="preserve">Roadside, outside All Saints Church, High Street, Headley </t>
  </si>
  <si>
    <t xml:space="preserve">Litter Bins </t>
  </si>
  <si>
    <t xml:space="preserve">Standford Green </t>
  </si>
  <si>
    <t xml:space="preserve">Village Green Car Park </t>
  </si>
  <si>
    <t xml:space="preserve">Dog Bin </t>
  </si>
  <si>
    <t xml:space="preserve">Cycle racks </t>
  </si>
  <si>
    <t>Grayshott Road, opposite Carlton Road, Headley Down. Replacement shelter 2009.</t>
  </si>
  <si>
    <t xml:space="preserve">Heatherlands, Grayshott Road, Headley Down </t>
  </si>
  <si>
    <t>Standford Hill (wooden shelter)</t>
  </si>
  <si>
    <t>Village Green, Crabtree Lane (wooden shelter)</t>
  </si>
  <si>
    <t xml:space="preserve">Holly Bush, Crabtree Lane (wooden shelter) </t>
  </si>
  <si>
    <t xml:space="preserve">EHDC Responsibility </t>
  </si>
  <si>
    <t xml:space="preserve">HCC Responsibility </t>
  </si>
  <si>
    <t>HPC</t>
  </si>
  <si>
    <t>Grayshott Road, opposite Maple Way (replacement shelter in 2009)</t>
  </si>
  <si>
    <t xml:space="preserve">Benches - Headley Village Green </t>
  </si>
  <si>
    <t xml:space="preserve">Outside Parish Office, Whittles (formally the Post Office) </t>
  </si>
  <si>
    <t>Recycled Plastic Picnic Table</t>
  </si>
  <si>
    <t xml:space="preserve">Jubilee Wooden Bench </t>
  </si>
  <si>
    <t xml:space="preserve">Benches - Standford Village Green </t>
  </si>
  <si>
    <t xml:space="preserve">Benches - Headley Playing Fields, Mill Lane </t>
  </si>
  <si>
    <t xml:space="preserve">Recycled Plastic Bench </t>
  </si>
  <si>
    <t>Notice Boards</t>
  </si>
  <si>
    <t>High Street</t>
  </si>
  <si>
    <t xml:space="preserve">Outside Parish Office </t>
  </si>
  <si>
    <t xml:space="preserve">Headley Village Green </t>
  </si>
  <si>
    <t xml:space="preserve">Concrete Bollards x 56 </t>
  </si>
  <si>
    <t xml:space="preserve">Concrete Bollards x </t>
  </si>
  <si>
    <t>Speed Limit Reminder Sign</t>
  </si>
  <si>
    <t>Deployment across three Parishes</t>
  </si>
  <si>
    <t>Village Green barrier</t>
  </si>
  <si>
    <t>Crabtree Lane  by the Bus Stop</t>
  </si>
  <si>
    <t>CA Traffic Ltd</t>
  </si>
  <si>
    <t xml:space="preserve">Standford Village Green </t>
  </si>
  <si>
    <t>Rudridge</t>
  </si>
  <si>
    <t>G N Groundworks</t>
  </si>
  <si>
    <t>Grit Bins</t>
  </si>
  <si>
    <t>Arford Common</t>
  </si>
  <si>
    <t>Parish Office/Village Hall</t>
  </si>
  <si>
    <t xml:space="preserve">Signs </t>
  </si>
  <si>
    <t xml:space="preserve">Flower Meadow </t>
  </si>
  <si>
    <t xml:space="preserve">Village Signs </t>
  </si>
  <si>
    <t>Standford x 2</t>
  </si>
  <si>
    <t xml:space="preserve">Barford / Hampshire </t>
  </si>
  <si>
    <t xml:space="preserve">Symondstone </t>
  </si>
  <si>
    <t xml:space="preserve">Wishanger </t>
  </si>
  <si>
    <t>Headley Village Hall/Parish Council Office</t>
  </si>
  <si>
    <t xml:space="preserve">Arford  </t>
  </si>
  <si>
    <t xml:space="preserve">Headley, Mill Lane </t>
  </si>
  <si>
    <t>Headley Down, Headley</t>
  </si>
  <si>
    <t>Villages Initiative with HCC</t>
  </si>
  <si>
    <t xml:space="preserve">Total Street Furniture </t>
  </si>
  <si>
    <t>Draytek Vigor router</t>
  </si>
  <si>
    <t>Other computer sundry items</t>
  </si>
  <si>
    <t>Trusted PC Man</t>
  </si>
  <si>
    <t>Heatherlands outside One Stop - 3 bay</t>
  </si>
  <si>
    <t>Arford Common x 2</t>
  </si>
  <si>
    <t>Wybone Ltd</t>
  </si>
  <si>
    <t>Telegraph pole bollards</t>
  </si>
  <si>
    <t>Arthur Rudd</t>
  </si>
  <si>
    <t xml:space="preserve">   </t>
  </si>
  <si>
    <t xml:space="preserve">Land registered with Land Registry in 2008. </t>
  </si>
  <si>
    <t xml:space="preserve">Woodland known as Arford Common (also known as Beech Hill Common) approx. 11 acres </t>
  </si>
  <si>
    <t>Triangle of land known as Saunders Green (approx. 0.42 acre)</t>
  </si>
  <si>
    <t>Leased to Headley Sports Association for a peppercorn rent, who manage the ground, insure the building &amp; its contents. Reinstatement Valuation in  2013 was £928,000</t>
  </si>
  <si>
    <t xml:space="preserve">Standford Land (Approx. 2 acres) </t>
  </si>
  <si>
    <t>Robert Dyas</t>
  </si>
  <si>
    <t xml:space="preserve">Purchased for Arford Common </t>
  </si>
  <si>
    <t xml:space="preserve">Wooden bench - Long Cross Hill/Village Green </t>
  </si>
  <si>
    <t xml:space="preserve">x 2 benches (concrete structure) with wooden slats by Pavilion and close to play area. </t>
  </si>
  <si>
    <t>Green Barnes</t>
  </si>
  <si>
    <t>Village Hall storage shed</t>
  </si>
  <si>
    <t>Speed Limit Reminder Sign No.2</t>
  </si>
  <si>
    <t>Headley Allotments x 2</t>
  </si>
  <si>
    <t>Noticeboard Company</t>
  </si>
  <si>
    <t>Clerk's laptop</t>
  </si>
  <si>
    <t>Main Office</t>
  </si>
  <si>
    <t xml:space="preserve">Main Office </t>
  </si>
  <si>
    <t xml:space="preserve">Cost/Value </t>
  </si>
  <si>
    <t>Amazon</t>
  </si>
  <si>
    <t xml:space="preserve">2x  high back chair </t>
  </si>
  <si>
    <t xml:space="preserve">Projects Officer and RFO </t>
  </si>
  <si>
    <t>Portsdown Ltd</t>
  </si>
  <si>
    <t xml:space="preserve"> Triangle owned by Hampshire County Council </t>
  </si>
  <si>
    <t xml:space="preserve">Bespoke Circular Metal Seat </t>
  </si>
  <si>
    <t>Village Green x 1</t>
  </si>
  <si>
    <t>1x bin removed in 2018 (replaced by EHDC with larger litter bin).</t>
  </si>
  <si>
    <t>x 2 Mill Lane playing fields (football side)</t>
  </si>
  <si>
    <t xml:space="preserve">Broxap Derby 120 ltr supplied and installed by EHDC  </t>
  </si>
  <si>
    <t>Headley Village Green x 2</t>
  </si>
  <si>
    <t>Mill Lane, Playing fields x 2</t>
  </si>
  <si>
    <t>Mill Lane, Playing fields x 3 (located by football pitches)</t>
  </si>
  <si>
    <t>Green litter bins located by tennis courts and childrens play area.</t>
  </si>
  <si>
    <t xml:space="preserve">Broxap Black Derby 120 ltr bin supplied and installed by EHDC. </t>
  </si>
  <si>
    <t>x1  green litter bin located next to basket ball area &amp; x1 black litter bin located by Bus stop.</t>
  </si>
  <si>
    <t xml:space="preserve">Martin Cashmore </t>
  </si>
  <si>
    <t xml:space="preserve">x2 (cricket &amp; football pitch) 1000 x 4000mm steel barriers </t>
  </si>
  <si>
    <t>Speed Indicator Device (SID) - Community Speed Watch Scheme</t>
  </si>
  <si>
    <t>Various locations across three Parishes</t>
  </si>
  <si>
    <t>Ref No.</t>
  </si>
  <si>
    <t xml:space="preserve">Ref No. </t>
  </si>
  <si>
    <t>Main Office and Upstairs meeting area</t>
  </si>
  <si>
    <t xml:space="preserve">1x PC located in the IT cabinet (acting as a server) in the main office and 1x located in upstairs office with Nas Drive (redundant). </t>
  </si>
  <si>
    <t>Coffee Maker, mugs, glasses</t>
  </si>
  <si>
    <t xml:space="preserve">Dunelm </t>
  </si>
  <si>
    <t>Additional battery for leaf blower</t>
  </si>
  <si>
    <t>Defibrilator and cabinet (1242)</t>
  </si>
  <si>
    <t>x 2 Mill Lane playing fields x 1 football side x 1 Crickett pitch side</t>
  </si>
  <si>
    <t xml:space="preserve">Located in Parish Office </t>
  </si>
  <si>
    <t>Metal bowtop fencing (Green) and gates x3 (orange)</t>
  </si>
  <si>
    <t xml:space="preserve">Less Disposed Assets </t>
  </si>
  <si>
    <t>Net Asset Value</t>
  </si>
  <si>
    <t xml:space="preserve">Woodland at Beech Hill also known as Headley Hill Woods  </t>
  </si>
  <si>
    <t xml:space="preserve">The Parish Council is Offical Custodian of Charity Commission land. The land is registsterd Charity ' Allotment for Recreation' (Charity No. 301849 (1962). Land registered with Land Registry in 2008 including the triangle of land off Long Cross Hill. </t>
  </si>
  <si>
    <t xml:space="preserve">The Parish Council is official custodian of Charity Commission land parcel 152 and 155 (Arford Common). The Parish Council is the registered land owner.  </t>
  </si>
  <si>
    <t xml:space="preserve">RFO's laptop, monitor &amp; keyboard </t>
  </si>
  <si>
    <t>Upstairs Office</t>
  </si>
  <si>
    <t>Assistant Clerks PC and monitor</t>
  </si>
  <si>
    <t>Football Pitch boundary</t>
  </si>
  <si>
    <t>left blank</t>
  </si>
  <si>
    <t>Square wooden bollards with shaped top x 137</t>
  </si>
  <si>
    <t xml:space="preserve">Jacksons Fencing via Coombers  (17 x bollards left over) </t>
  </si>
  <si>
    <t xml:space="preserve">Beech Hill (West of B3002), opposite Honeysuckle Lane. Access is via Bridleway 18 and vehicle access via Headley Hill Road. </t>
  </si>
  <si>
    <t>Approximately 6.5 acres of woodland gifted to the Parish Council by a group of residents who purchased the woodland at Auction. The transfer of a section of the woodland completed on 3rd December 2018.</t>
  </si>
  <si>
    <t xml:space="preserve">Vested to the Parish Council by the Church Commissioners in 1911. Registered as a Village Green (VG117). Land registered with Land Registry in 2008. </t>
  </si>
  <si>
    <t xml:space="preserve">Registered Charity 'Allotment for the Labouring Poor' (Charity Number 253748 (1967). Land registered with Land Registry in 2008. </t>
  </si>
  <si>
    <t>Allotment Fencing &amp; gates</t>
  </si>
  <si>
    <t xml:space="preserve">Benches - Arford Common </t>
  </si>
  <si>
    <t>Picnic table &amp; x 2 handmade bench seats</t>
  </si>
  <si>
    <t>unknown</t>
  </si>
  <si>
    <t xml:space="preserve">donated by residents </t>
  </si>
  <si>
    <t xml:space="preserve">Entrance to Crabtree Gardens, Liphook Road </t>
  </si>
  <si>
    <t>One Stop, Birch Road, Headley Down</t>
  </si>
  <si>
    <t>Community Heartbeat Trust</t>
  </si>
  <si>
    <t xml:space="preserve"> </t>
  </si>
  <si>
    <t>3.60</t>
  </si>
  <si>
    <t>Xmas Lights</t>
  </si>
  <si>
    <t>High Street and Village Green</t>
  </si>
  <si>
    <t>Crabtree Lane by the Bus Stop</t>
  </si>
  <si>
    <t>Dewbar Fabrications</t>
  </si>
  <si>
    <t>Village Green User Signs</t>
  </si>
  <si>
    <t>Village Green</t>
  </si>
  <si>
    <t>Lime Signs Ltd</t>
  </si>
  <si>
    <t>Lights4Fun Ltd</t>
  </si>
  <si>
    <t>New Photocopier</t>
  </si>
  <si>
    <t>UK Office Systems</t>
  </si>
  <si>
    <t>Perspex Screen</t>
  </si>
  <si>
    <t>Plastock</t>
  </si>
  <si>
    <t>Additional Laptop</t>
  </si>
  <si>
    <t>Bowling Green Closeboard fencing</t>
  </si>
  <si>
    <t>Bowling Green</t>
  </si>
  <si>
    <t>Sports Pavilion, Mill Lane, Headley (Margery Wheatley Pavilion). Rebuilt in 1998 (extension completed in 2003)</t>
  </si>
  <si>
    <t>The telephone kiosk is a K6 square kiosk designed in 1935, with domed roof, constructed of cast iron, interconnected by mild steel threaded fixings, gold painted crowns to top panels and margin glazing to windows and door.  Used to house the public defibriliator.</t>
  </si>
  <si>
    <t xml:space="preserve">Cost or 
Valuation </t>
  </si>
  <si>
    <t xml:space="preserve">Cost or 
Valuation  </t>
  </si>
  <si>
    <t>Cost or 
Valuation</t>
  </si>
  <si>
    <t>replacement cost Oct 2021</t>
  </si>
  <si>
    <t>argos</t>
  </si>
  <si>
    <t>screwfix</t>
  </si>
  <si>
    <t>rs components</t>
  </si>
  <si>
    <t>office furniture online</t>
  </si>
  <si>
    <t>supplier</t>
  </si>
  <si>
    <t>Dunelm</t>
  </si>
  <si>
    <t>screwfix (Dewalt)</t>
  </si>
  <si>
    <t>Screwfix (Dewalt)</t>
  </si>
  <si>
    <t>Screwfix</t>
  </si>
  <si>
    <t>lights4fun</t>
  </si>
  <si>
    <t>Lime Signs</t>
  </si>
  <si>
    <t>Lime signs</t>
  </si>
  <si>
    <t>Broxap</t>
  </si>
  <si>
    <t>Broxap (plastic bench)</t>
  </si>
  <si>
    <t>broxap (all plastic)</t>
  </si>
  <si>
    <t>Broxap £405 each</t>
  </si>
  <si>
    <t>Broxap Derby 120lt bin</t>
  </si>
  <si>
    <t>In 1993 the PCC asked the Parish Council to take on the maintenance of Headley War Memorial and its surroundings. The War Memorial was cleaned in 2018.</t>
  </si>
  <si>
    <t>EHDC shelter - email 16/03/2020</t>
  </si>
  <si>
    <t>Mill Lane (Churchfields entrance)</t>
  </si>
  <si>
    <t>Headley Parish Council</t>
  </si>
  <si>
    <t>Purchased in 1998</t>
  </si>
  <si>
    <t>Mill Lane (Opposite Churchfields</t>
  </si>
  <si>
    <t>Crabtree Lane at the entrance to The Paddock</t>
  </si>
  <si>
    <t>Purchased in 2007</t>
  </si>
  <si>
    <t>Wooden Shelter opposite entrance to Glebe Road</t>
  </si>
  <si>
    <t>Wooden shelter</t>
  </si>
  <si>
    <t>Headley Village Green, Crabtree Lane, Headley</t>
  </si>
  <si>
    <t>Large wooden double sided shelter</t>
  </si>
  <si>
    <t>Beech Hill by entrance to Eddeys Lane</t>
  </si>
  <si>
    <t>Purchased in 2002</t>
  </si>
  <si>
    <t>Heatherlands, Grayshott Rd, Headley Down</t>
  </si>
  <si>
    <t>East Hants District Council</t>
  </si>
  <si>
    <t>Concrete style shelter</t>
  </si>
  <si>
    <t>Standford Hill,</t>
  </si>
  <si>
    <t>Grayshott Road, opposite Maple Way</t>
  </si>
  <si>
    <t>Purchased in 2009</t>
  </si>
  <si>
    <t>EHDC</t>
  </si>
  <si>
    <t>Greenbarnes</t>
  </si>
  <si>
    <t>2 bay (6 x A4) man made, 1 bay glazed, wall mounted</t>
  </si>
  <si>
    <t>2 bay (6 x A4) man made, both glazed, wall mounted</t>
  </si>
  <si>
    <t>1 bay (4 xA4) man made, glazed, mounting posts</t>
  </si>
  <si>
    <t>Glasdon</t>
  </si>
  <si>
    <t>list of shelters held by HCC &amp; EHDC x 9 shelters total. Email 16/03/2020</t>
  </si>
  <si>
    <t>the replacement prices do not include installation, delivery, surfacing or vat.</t>
  </si>
  <si>
    <t>playdale - single mast activity net</t>
  </si>
  <si>
    <t>Playdale - metal beams</t>
  </si>
  <si>
    <t>playdale - twin rider</t>
  </si>
  <si>
    <t>playdale - spring elephant</t>
  </si>
  <si>
    <t>playdale - spring motorbike</t>
  </si>
  <si>
    <t>playdale - inclusive orbit</t>
  </si>
  <si>
    <t>playdale - merrymeet lite</t>
  </si>
  <si>
    <t>playdale - games tables</t>
  </si>
  <si>
    <t>playdale - atlanta plus</t>
  </si>
  <si>
    <t>playdale - scramble net</t>
  </si>
  <si>
    <t>playdale</t>
  </si>
  <si>
    <t>broxap - rainbow plastic picnic bench</t>
  </si>
  <si>
    <t xml:space="preserve">broxap </t>
  </si>
  <si>
    <t>barriers direct (£162 each)</t>
  </si>
  <si>
    <t>915mm high.  15% discount if order 50+ not included here</t>
  </si>
  <si>
    <t>760mm high. Discount for orders of more than 5</t>
  </si>
  <si>
    <t>barriers direct (£106 each)</t>
  </si>
  <si>
    <t>westotec Ltd</t>
  </si>
  <si>
    <t>Heart Foundation</t>
  </si>
  <si>
    <t>Broxap (4 holders)</t>
  </si>
  <si>
    <t>NNB Recycled (plastic)
David Ogilvie do bespoke metal</t>
  </si>
  <si>
    <t>£37 each @ start safety</t>
  </si>
  <si>
    <t>sportsequip</t>
  </si>
  <si>
    <t>Recycled Plastic Bench in sand pit</t>
  </si>
  <si>
    <t>Additional Xmas Lights</t>
  </si>
  <si>
    <t>Playing Fields Barrier</t>
  </si>
  <si>
    <t>Playing Fields, Mill Lane</t>
  </si>
  <si>
    <t>Barriers Direct</t>
  </si>
  <si>
    <t>Playing Fields Barrier Padlocks and keys</t>
  </si>
  <si>
    <t>Altis Industries Ltd</t>
  </si>
  <si>
    <t>Arford Common - double bay</t>
  </si>
  <si>
    <t xml:space="preserve"> Aug2021</t>
  </si>
  <si>
    <t xml:space="preserve"> Jul 2021</t>
  </si>
  <si>
    <t>Bowling Green Protek heavy duty mesh</t>
  </si>
  <si>
    <t>Pop Up Gazebo</t>
  </si>
  <si>
    <t>Rock Awnings Co.UK</t>
  </si>
  <si>
    <t>Trevor May Ltd</t>
  </si>
  <si>
    <t>Tennis Courts x 2 + practice area</t>
  </si>
  <si>
    <t>New surface and painting</t>
  </si>
  <si>
    <t>Flood lighting upgrade</t>
  </si>
  <si>
    <t>Standford Green bollards</t>
  </si>
  <si>
    <t xml:space="preserve">Standford </t>
  </si>
  <si>
    <t>CHF Solutions Ltd</t>
  </si>
  <si>
    <t>Greenbarnes Ltd</t>
  </si>
  <si>
    <t>"No Public Access" signs</t>
  </si>
  <si>
    <t>Field 6, Mill Lane</t>
  </si>
  <si>
    <t>See Signs Ltd</t>
  </si>
  <si>
    <t>Cricket wicket scarifier</t>
  </si>
  <si>
    <t>Pavilion, Mill Lane</t>
  </si>
  <si>
    <t>MowDirect</t>
  </si>
  <si>
    <t>Village Green posts</t>
  </si>
  <si>
    <t>Travis Perkin</t>
  </si>
  <si>
    <t>Small parcel of land adjacent to Briar Hollow</t>
  </si>
  <si>
    <t>Beech Hill Road, at the bottom of entrance to Arford Common</t>
  </si>
  <si>
    <t>An electricity substation is located here and the Parish Council was presumed to own it which has now been formalised.</t>
  </si>
  <si>
    <t>Hoses and reels</t>
  </si>
  <si>
    <t>Shredder</t>
  </si>
  <si>
    <t>Warrens Office Ltd</t>
  </si>
  <si>
    <t>Football Parking Mesh, Pins and Posts</t>
  </si>
  <si>
    <t>Mesh4 Ltd</t>
  </si>
  <si>
    <t>High St/Village Green</t>
  </si>
  <si>
    <t>Decorative Illumination Ltd</t>
  </si>
  <si>
    <t>Storage Cabin</t>
  </si>
  <si>
    <t>Dunster House Ltd</t>
  </si>
  <si>
    <t>replacement cost Oct 2023</t>
  </si>
  <si>
    <t>Field 6 Rabbit Fencing and styles</t>
  </si>
  <si>
    <t>Mill Lane</t>
  </si>
  <si>
    <t>Velocity Ltd</t>
  </si>
  <si>
    <t>Headley Hill Woods - single bay</t>
  </si>
  <si>
    <t>(Assets 2023/2024 - £294,480.29)</t>
  </si>
  <si>
    <t>Headley Parish Council Fixed Asset Register 2024 - 2025</t>
  </si>
  <si>
    <t>Allotment site</t>
  </si>
  <si>
    <t>Lifebuoy and Housing</t>
  </si>
  <si>
    <t>Aspli Safety Ltd</t>
  </si>
  <si>
    <t>Cycle hoops</t>
  </si>
  <si>
    <t>The Workplace Depot</t>
  </si>
  <si>
    <t>Field 6 football pitches signs</t>
  </si>
  <si>
    <t>Tree protection mesh</t>
  </si>
  <si>
    <t>Green-Tech.co.uk</t>
  </si>
  <si>
    <t>Storage Containers</t>
  </si>
  <si>
    <t>Adjacent to cricket wicket, Mill Lane</t>
  </si>
  <si>
    <t>Bought for storage of sports items whilst the pavilion undergoes refurbishment.</t>
  </si>
  <si>
    <t>As at 5th February 2025</t>
  </si>
  <si>
    <t xml:space="preserve">Westcotec Ltd </t>
  </si>
  <si>
    <t>Westcotec Ltd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</si>
</sst>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8" formatCode="&quot;£&quot;#,##0.00;[Red]\-&quot;£&quot;#,##0.00"/>
    <numFmt numFmtId="164" formatCode="&quot;£&quot;#,##0.00"/>
    <numFmt numFmtId="165" formatCode="0.0"/>
    <numFmt numFmtId="166" formatCode="&quot;£&quot;#,##0.000"/>
  </numFmts>
  <fonts count="7" x14ac:knownFonts="1">
    <font>
      <sz val="11"/>
      <color theme="1"/>
      <name val="Calibri"/>
      <family val="2"/>
      <scheme val="minor"/>
    </font>
    <font>
      <b/>
      <sz val="11"/>
      <color theme="1"/>
      <name val="Calibri"/>
      <family val="2"/>
      <scheme val="minor"/>
    </font>
    <font>
      <b/>
      <sz val="14"/>
      <color theme="1"/>
      <name val="Calibri"/>
      <family val="2"/>
      <scheme val="minor"/>
    </font>
    <font>
      <b/>
      <sz val="12"/>
      <color theme="1"/>
      <name val="Calibri"/>
      <family val="2"/>
      <scheme val="minor"/>
    </font>
    <font>
      <b/>
      <u/>
      <sz val="11"/>
      <color theme="1"/>
      <name val="Calibri"/>
      <family val="2"/>
      <scheme val="minor"/>
    </font>
    <font>
      <sz val="8"/>
      <name val="Calibri"/>
      <family val="2"/>
      <scheme val="minor"/>
    </font>
    <font>
      <sz val="11"/>
      <color rgb="FFFF0000"/>
      <name val="Calibri"/>
      <family val="2"/>
      <scheme val="minor"/>
    </font>
  </fonts>
  <fills count="8">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9" tint="0.39997558519241921"/>
        <bgColor indexed="64"/>
      </patternFill>
    </fill>
    <fill>
      <patternFill patternType="solid">
        <fgColor rgb="FFFFFF00"/>
        <bgColor indexed="64"/>
      </patternFill>
    </fill>
    <fill>
      <patternFill patternType="solid">
        <fgColor theme="5" tint="0.59999389629810485"/>
        <bgColor indexed="64"/>
      </patternFill>
    </fill>
    <fill>
      <patternFill patternType="solid">
        <fgColor theme="4" tint="0.59999389629810485"/>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medium">
        <color indexed="64"/>
      </top>
      <bottom style="medium">
        <color indexed="64"/>
      </bottom>
      <diagonal/>
    </border>
    <border>
      <left/>
      <right style="thin">
        <color indexed="64"/>
      </right>
      <top style="thin">
        <color indexed="64"/>
      </top>
      <bottom/>
      <diagonal/>
    </border>
    <border>
      <left style="thin">
        <color indexed="64"/>
      </left>
      <right/>
      <top/>
      <bottom/>
      <diagonal/>
    </border>
    <border>
      <left style="medium">
        <color indexed="64"/>
      </left>
      <right style="medium">
        <color indexed="64"/>
      </right>
      <top style="thin">
        <color indexed="64"/>
      </top>
      <bottom style="medium">
        <color indexed="64"/>
      </bottom>
      <diagonal/>
    </border>
  </borders>
  <cellStyleXfs count="1">
    <xf numFmtId="0" fontId="0" fillId="0" borderId="0"/>
  </cellStyleXfs>
  <cellXfs count="155">
    <xf numFmtId="0" fontId="0" fillId="0" borderId="0" xfId="0"/>
    <xf numFmtId="0" fontId="0" fillId="0" borderId="3" xfId="0" applyBorder="1"/>
    <xf numFmtId="0" fontId="0" fillId="0" borderId="4" xfId="0" applyBorder="1"/>
    <xf numFmtId="0" fontId="2" fillId="0" borderId="2" xfId="0" applyFont="1" applyBorder="1" applyAlignment="1">
      <alignment vertical="center"/>
    </xf>
    <xf numFmtId="0" fontId="3" fillId="2" borderId="2" xfId="0" applyFont="1" applyFill="1" applyBorder="1"/>
    <xf numFmtId="0" fontId="0" fillId="2" borderId="3" xfId="0" applyFill="1" applyBorder="1"/>
    <xf numFmtId="0" fontId="0" fillId="2" borderId="4" xfId="0" applyFill="1" applyBorder="1"/>
    <xf numFmtId="0" fontId="0" fillId="0" borderId="1" xfId="0" applyBorder="1"/>
    <xf numFmtId="0" fontId="1" fillId="0" borderId="1" xfId="0" applyFont="1" applyBorder="1"/>
    <xf numFmtId="0" fontId="0" fillId="0" borderId="1" xfId="0" applyBorder="1" applyAlignment="1">
      <alignment wrapText="1"/>
    </xf>
    <xf numFmtId="0" fontId="1" fillId="0" borderId="1" xfId="0" applyFont="1" applyBorder="1" applyAlignment="1">
      <alignment horizontal="center" vertical="center" wrapText="1"/>
    </xf>
    <xf numFmtId="0" fontId="0" fillId="0" borderId="1" xfId="0" applyBorder="1" applyAlignment="1">
      <alignment horizontal="center" wrapText="1"/>
    </xf>
    <xf numFmtId="0" fontId="1" fillId="0" borderId="1" xfId="0" applyFont="1" applyBorder="1" applyAlignment="1">
      <alignment wrapText="1"/>
    </xf>
    <xf numFmtId="0" fontId="0" fillId="0" borderId="5" xfId="0" applyBorder="1" applyAlignment="1">
      <alignment wrapText="1"/>
    </xf>
    <xf numFmtId="0" fontId="0" fillId="0" borderId="0" xfId="0" applyAlignment="1">
      <alignment wrapText="1"/>
    </xf>
    <xf numFmtId="2" fontId="0" fillId="0" borderId="0" xfId="0" applyNumberFormat="1" applyAlignment="1">
      <alignment horizontal="center" wrapText="1"/>
    </xf>
    <xf numFmtId="0" fontId="1" fillId="0" borderId="5" xfId="0" applyFont="1" applyBorder="1" applyAlignment="1">
      <alignment wrapText="1"/>
    </xf>
    <xf numFmtId="4" fontId="0" fillId="0" borderId="1" xfId="0" applyNumberFormat="1" applyBorder="1" applyAlignment="1">
      <alignment horizontal="center" wrapText="1"/>
    </xf>
    <xf numFmtId="4" fontId="1" fillId="0" borderId="1" xfId="0" applyNumberFormat="1" applyFont="1" applyBorder="1" applyAlignment="1">
      <alignment horizontal="center" wrapText="1"/>
    </xf>
    <xf numFmtId="4" fontId="0" fillId="0" borderId="1" xfId="0" applyNumberFormat="1" applyBorder="1" applyAlignment="1">
      <alignment wrapText="1"/>
    </xf>
    <xf numFmtId="4" fontId="0" fillId="0" borderId="0" xfId="0" applyNumberFormat="1" applyAlignment="1">
      <alignment horizontal="center" wrapText="1"/>
    </xf>
    <xf numFmtId="0" fontId="0" fillId="0" borderId="1" xfId="0" applyBorder="1" applyAlignment="1">
      <alignment vertical="center" wrapText="1"/>
    </xf>
    <xf numFmtId="0" fontId="0" fillId="0" borderId="1" xfId="0" applyBorder="1" applyAlignment="1">
      <alignment horizontal="center" vertical="center" wrapText="1"/>
    </xf>
    <xf numFmtId="4" fontId="0" fillId="0" borderId="1" xfId="0" applyNumberFormat="1" applyBorder="1" applyAlignment="1">
      <alignment horizontal="center" vertical="center" wrapText="1"/>
    </xf>
    <xf numFmtId="0" fontId="0" fillId="0" borderId="1" xfId="0" applyBorder="1" applyAlignment="1">
      <alignment horizontal="center"/>
    </xf>
    <xf numFmtId="4" fontId="0" fillId="0" borderId="1" xfId="0" applyNumberFormat="1" applyBorder="1" applyAlignment="1">
      <alignment horizontal="center"/>
    </xf>
    <xf numFmtId="0" fontId="0" fillId="0" borderId="4" xfId="0" applyBorder="1" applyAlignment="1">
      <alignment wrapText="1"/>
    </xf>
    <xf numFmtId="0" fontId="0" fillId="0" borderId="6" xfId="0" applyBorder="1"/>
    <xf numFmtId="0" fontId="0" fillId="0" borderId="7" xfId="0" applyBorder="1" applyAlignment="1">
      <alignment wrapText="1"/>
    </xf>
    <xf numFmtId="0" fontId="0" fillId="0" borderId="7" xfId="0" applyBorder="1"/>
    <xf numFmtId="0" fontId="0" fillId="0" borderId="6" xfId="0" applyBorder="1" applyAlignment="1">
      <alignment wrapText="1"/>
    </xf>
    <xf numFmtId="4" fontId="1" fillId="0" borderId="1" xfId="0" applyNumberFormat="1" applyFont="1" applyBorder="1" applyAlignment="1">
      <alignment horizontal="center"/>
    </xf>
    <xf numFmtId="0" fontId="1" fillId="0" borderId="0" xfId="0" applyFont="1"/>
    <xf numFmtId="4" fontId="1" fillId="0" borderId="0" xfId="0" applyNumberFormat="1" applyFont="1" applyAlignment="1">
      <alignment horizontal="center"/>
    </xf>
    <xf numFmtId="0" fontId="0" fillId="0" borderId="1" xfId="0" applyBorder="1" applyAlignment="1">
      <alignment vertical="top" wrapText="1"/>
    </xf>
    <xf numFmtId="0" fontId="0" fillId="0" borderId="1" xfId="0" applyBorder="1" applyAlignment="1">
      <alignment horizontal="center" vertical="top" wrapText="1"/>
    </xf>
    <xf numFmtId="0" fontId="0" fillId="0" borderId="1" xfId="0" applyBorder="1" applyAlignment="1">
      <alignment horizontal="left" vertical="top" wrapText="1"/>
    </xf>
    <xf numFmtId="164" fontId="0" fillId="0" borderId="1" xfId="0" applyNumberFormat="1" applyBorder="1" applyAlignment="1">
      <alignment horizontal="center" vertical="top" wrapText="1"/>
    </xf>
    <xf numFmtId="0" fontId="1" fillId="0" borderId="6" xfId="0" applyFont="1" applyBorder="1"/>
    <xf numFmtId="4" fontId="0" fillId="0" borderId="6" xfId="0" applyNumberFormat="1" applyBorder="1" applyAlignment="1">
      <alignment horizontal="center"/>
    </xf>
    <xf numFmtId="4" fontId="1" fillId="0" borderId="8" xfId="0" applyNumberFormat="1" applyFont="1" applyBorder="1" applyAlignment="1">
      <alignment horizontal="center"/>
    </xf>
    <xf numFmtId="0" fontId="1" fillId="0" borderId="6" xfId="0" applyFont="1" applyBorder="1" applyAlignment="1">
      <alignment horizontal="center"/>
    </xf>
    <xf numFmtId="0" fontId="0" fillId="0" borderId="0" xfId="0" applyAlignment="1">
      <alignment horizontal="center"/>
    </xf>
    <xf numFmtId="4" fontId="0" fillId="0" borderId="0" xfId="0" applyNumberFormat="1" applyAlignment="1">
      <alignment horizontal="center"/>
    </xf>
    <xf numFmtId="0" fontId="0" fillId="0" borderId="9" xfId="0" applyBorder="1" applyAlignment="1">
      <alignment wrapText="1"/>
    </xf>
    <xf numFmtId="4" fontId="0" fillId="0" borderId="1" xfId="0" applyNumberFormat="1" applyBorder="1" applyAlignment="1">
      <alignment horizontal="center" vertical="top" wrapText="1"/>
    </xf>
    <xf numFmtId="0" fontId="0" fillId="0" borderId="5" xfId="0" applyBorder="1" applyAlignment="1">
      <alignment vertical="top" wrapText="1"/>
    </xf>
    <xf numFmtId="0" fontId="0" fillId="0" borderId="5" xfId="0" applyBorder="1" applyAlignment="1">
      <alignment vertical="top"/>
    </xf>
    <xf numFmtId="0" fontId="1" fillId="0" borderId="5" xfId="0" applyFont="1" applyBorder="1"/>
    <xf numFmtId="0" fontId="1" fillId="0" borderId="5" xfId="0" applyFont="1" applyBorder="1" applyAlignment="1">
      <alignment vertical="top" wrapText="1"/>
    </xf>
    <xf numFmtId="0" fontId="0" fillId="0" borderId="5" xfId="0" applyBorder="1"/>
    <xf numFmtId="17" fontId="0" fillId="0" borderId="1" xfId="0" applyNumberFormat="1" applyBorder="1" applyAlignment="1">
      <alignment horizontal="center"/>
    </xf>
    <xf numFmtId="0" fontId="3" fillId="2" borderId="10" xfId="0" applyFont="1" applyFill="1" applyBorder="1"/>
    <xf numFmtId="0" fontId="0" fillId="2" borderId="11" xfId="0" applyFill="1" applyBorder="1"/>
    <xf numFmtId="0" fontId="0" fillId="2" borderId="8" xfId="0" applyFill="1" applyBorder="1"/>
    <xf numFmtId="0" fontId="0" fillId="0" borderId="13" xfId="0" applyBorder="1"/>
    <xf numFmtId="0" fontId="2" fillId="0" borderId="14" xfId="0" applyFont="1" applyBorder="1" applyAlignment="1">
      <alignment vertical="center"/>
    </xf>
    <xf numFmtId="0" fontId="0" fillId="0" borderId="14" xfId="0" applyBorder="1"/>
    <xf numFmtId="0" fontId="0" fillId="0" borderId="15" xfId="0" applyBorder="1"/>
    <xf numFmtId="0" fontId="0" fillId="0" borderId="16" xfId="0" applyBorder="1"/>
    <xf numFmtId="0" fontId="2" fillId="0" borderId="17" xfId="0" applyFont="1" applyBorder="1" applyAlignment="1">
      <alignment vertical="center"/>
    </xf>
    <xf numFmtId="0" fontId="0" fillId="0" borderId="17" xfId="0" applyBorder="1"/>
    <xf numFmtId="0" fontId="0" fillId="0" borderId="18" xfId="0" applyBorder="1"/>
    <xf numFmtId="0" fontId="1" fillId="0" borderId="6" xfId="0" applyFont="1" applyBorder="1" applyAlignment="1">
      <alignment horizontal="center" vertical="center" wrapText="1"/>
    </xf>
    <xf numFmtId="0" fontId="3" fillId="2" borderId="14" xfId="0" applyFont="1" applyFill="1" applyBorder="1"/>
    <xf numFmtId="0" fontId="0" fillId="2" borderId="14" xfId="0" applyFill="1" applyBorder="1"/>
    <xf numFmtId="0" fontId="0" fillId="2" borderId="15" xfId="0" applyFill="1" applyBorder="1"/>
    <xf numFmtId="0" fontId="0" fillId="2" borderId="13" xfId="0" applyFill="1" applyBorder="1"/>
    <xf numFmtId="0" fontId="3" fillId="2" borderId="17" xfId="0" applyFont="1" applyFill="1" applyBorder="1"/>
    <xf numFmtId="0" fontId="3" fillId="2" borderId="19" xfId="0" applyFont="1" applyFill="1" applyBorder="1"/>
    <xf numFmtId="0" fontId="0" fillId="0" borderId="16" xfId="0" applyBorder="1" applyAlignment="1">
      <alignment horizontal="center"/>
    </xf>
    <xf numFmtId="0" fontId="0" fillId="0" borderId="1" xfId="0" applyBorder="1" applyAlignment="1">
      <alignment horizontal="center" vertical="top"/>
    </xf>
    <xf numFmtId="2" fontId="0" fillId="0" borderId="1" xfId="0" applyNumberFormat="1" applyBorder="1" applyAlignment="1">
      <alignment horizontal="center"/>
    </xf>
    <xf numFmtId="2" fontId="0" fillId="0" borderId="0" xfId="0" applyNumberFormat="1" applyAlignment="1">
      <alignment horizontal="center"/>
    </xf>
    <xf numFmtId="165" fontId="0" fillId="0" borderId="1" xfId="0" applyNumberFormat="1" applyBorder="1" applyAlignment="1">
      <alignment horizontal="center"/>
    </xf>
    <xf numFmtId="0" fontId="0" fillId="0" borderId="14" xfId="0" applyBorder="1" applyAlignment="1">
      <alignment horizontal="center"/>
    </xf>
    <xf numFmtId="4" fontId="0" fillId="0" borderId="14" xfId="0" applyNumberFormat="1" applyBorder="1" applyAlignment="1">
      <alignment horizontal="center"/>
    </xf>
    <xf numFmtId="0" fontId="0" fillId="0" borderId="20" xfId="0" applyBorder="1"/>
    <xf numFmtId="2" fontId="0" fillId="0" borderId="16" xfId="0" applyNumberFormat="1" applyBorder="1" applyAlignment="1">
      <alignment horizontal="center"/>
    </xf>
    <xf numFmtId="2" fontId="0" fillId="2" borderId="1" xfId="0" applyNumberFormat="1" applyFill="1" applyBorder="1" applyAlignment="1">
      <alignment horizontal="center"/>
    </xf>
    <xf numFmtId="0" fontId="1" fillId="0" borderId="7" xfId="0" applyFont="1" applyBorder="1" applyAlignment="1">
      <alignment horizontal="center" vertical="center" wrapText="1"/>
    </xf>
    <xf numFmtId="4" fontId="1" fillId="0" borderId="6" xfId="0" applyNumberFormat="1" applyFont="1" applyBorder="1" applyAlignment="1">
      <alignment horizontal="center" vertical="center" wrapText="1"/>
    </xf>
    <xf numFmtId="0" fontId="3" fillId="2" borderId="13" xfId="0" applyFont="1" applyFill="1" applyBorder="1"/>
    <xf numFmtId="0" fontId="0" fillId="2" borderId="14" xfId="0" applyFill="1" applyBorder="1" applyAlignment="1">
      <alignment horizontal="center"/>
    </xf>
    <xf numFmtId="4" fontId="0" fillId="2" borderId="14" xfId="0" applyNumberFormat="1" applyFill="1" applyBorder="1" applyAlignment="1">
      <alignment horizontal="center"/>
    </xf>
    <xf numFmtId="0" fontId="0" fillId="2" borderId="12" xfId="0" applyFill="1" applyBorder="1"/>
    <xf numFmtId="0" fontId="0" fillId="2" borderId="12" xfId="0" applyFill="1" applyBorder="1" applyAlignment="1">
      <alignment horizontal="center"/>
    </xf>
    <xf numFmtId="0" fontId="0" fillId="0" borderId="6" xfId="0" applyBorder="1" applyAlignment="1">
      <alignment horizontal="center"/>
    </xf>
    <xf numFmtId="0" fontId="0" fillId="0" borderId="6" xfId="0" applyBorder="1" applyAlignment="1">
      <alignment horizontal="center" vertical="top"/>
    </xf>
    <xf numFmtId="0" fontId="3" fillId="2" borderId="11" xfId="0" applyFont="1" applyFill="1" applyBorder="1"/>
    <xf numFmtId="0" fontId="1" fillId="0" borderId="7" xfId="0" applyFont="1" applyBorder="1"/>
    <xf numFmtId="2" fontId="0" fillId="3" borderId="1" xfId="0" applyNumberFormat="1" applyFill="1" applyBorder="1" applyAlignment="1">
      <alignment horizontal="center"/>
    </xf>
    <xf numFmtId="0" fontId="0" fillId="3" borderId="1" xfId="0" applyFill="1" applyBorder="1"/>
    <xf numFmtId="0" fontId="0" fillId="3" borderId="1" xfId="0" applyFill="1" applyBorder="1" applyAlignment="1">
      <alignment horizontal="center"/>
    </xf>
    <xf numFmtId="4" fontId="0" fillId="3" borderId="1" xfId="0" applyNumberFormat="1" applyFill="1" applyBorder="1" applyAlignment="1">
      <alignment horizontal="center"/>
    </xf>
    <xf numFmtId="0" fontId="0" fillId="3" borderId="5" xfId="0" applyFill="1" applyBorder="1"/>
    <xf numFmtId="4" fontId="0" fillId="3" borderId="1" xfId="0" applyNumberFormat="1" applyFill="1" applyBorder="1" applyAlignment="1">
      <alignment wrapText="1"/>
    </xf>
    <xf numFmtId="49" fontId="0" fillId="3" borderId="1" xfId="0" applyNumberFormat="1" applyFill="1" applyBorder="1" applyAlignment="1">
      <alignment horizontal="center"/>
    </xf>
    <xf numFmtId="0" fontId="0" fillId="3" borderId="20" xfId="0" applyFill="1" applyBorder="1"/>
    <xf numFmtId="0" fontId="0" fillId="3" borderId="7" xfId="0" applyFill="1" applyBorder="1"/>
    <xf numFmtId="0" fontId="0" fillId="3" borderId="4" xfId="0" applyFill="1" applyBorder="1"/>
    <xf numFmtId="0" fontId="0" fillId="3" borderId="4" xfId="0" applyFill="1" applyBorder="1" applyAlignment="1">
      <alignment wrapText="1"/>
    </xf>
    <xf numFmtId="0" fontId="0" fillId="3" borderId="1" xfId="0" applyFill="1" applyBorder="1" applyAlignment="1">
      <alignment horizontal="center" wrapText="1"/>
    </xf>
    <xf numFmtId="4" fontId="0" fillId="3" borderId="1" xfId="0" applyNumberFormat="1" applyFill="1" applyBorder="1" applyAlignment="1">
      <alignment horizontal="center" wrapText="1"/>
    </xf>
    <xf numFmtId="0" fontId="0" fillId="3" borderId="1" xfId="0" applyFill="1" applyBorder="1" applyAlignment="1">
      <alignment wrapText="1"/>
    </xf>
    <xf numFmtId="17" fontId="0" fillId="3" borderId="1" xfId="0" applyNumberFormat="1" applyFill="1" applyBorder="1" applyAlignment="1">
      <alignment horizontal="center"/>
    </xf>
    <xf numFmtId="0" fontId="0" fillId="3" borderId="6" xfId="0" applyFill="1" applyBorder="1"/>
    <xf numFmtId="164" fontId="0" fillId="3" borderId="1" xfId="0" applyNumberFormat="1" applyFill="1" applyBorder="1" applyAlignment="1">
      <alignment wrapText="1"/>
    </xf>
    <xf numFmtId="6" fontId="0" fillId="0" borderId="1" xfId="0" applyNumberFormat="1" applyBorder="1"/>
    <xf numFmtId="164" fontId="1" fillId="0" borderId="1" xfId="0" applyNumberFormat="1" applyFont="1" applyBorder="1"/>
    <xf numFmtId="164" fontId="0" fillId="0" borderId="1" xfId="0" applyNumberFormat="1" applyBorder="1"/>
    <xf numFmtId="164" fontId="0" fillId="0" borderId="1" xfId="0" applyNumberFormat="1" applyBorder="1" applyAlignment="1">
      <alignment horizontal="right"/>
    </xf>
    <xf numFmtId="164" fontId="1" fillId="0" borderId="0" xfId="0" applyNumberFormat="1" applyFont="1"/>
    <xf numFmtId="0" fontId="0" fillId="0" borderId="0" xfId="0" applyAlignment="1">
      <alignment vertical="top" wrapText="1"/>
    </xf>
    <xf numFmtId="0" fontId="6" fillId="0" borderId="4" xfId="0" applyFont="1" applyBorder="1" applyAlignment="1">
      <alignment wrapText="1"/>
    </xf>
    <xf numFmtId="0" fontId="6" fillId="0" borderId="9" xfId="0" applyFont="1" applyBorder="1" applyAlignment="1">
      <alignment wrapText="1"/>
    </xf>
    <xf numFmtId="8" fontId="0" fillId="0" borderId="1" xfId="0" applyNumberFormat="1" applyBorder="1"/>
    <xf numFmtId="0" fontId="0" fillId="0" borderId="21" xfId="0" applyBorder="1"/>
    <xf numFmtId="166" fontId="0" fillId="0" borderId="1" xfId="0" applyNumberFormat="1" applyBorder="1"/>
    <xf numFmtId="0" fontId="0" fillId="3" borderId="0" xfId="0" applyFill="1"/>
    <xf numFmtId="0" fontId="0" fillId="3" borderId="1" xfId="0" applyFill="1" applyBorder="1" applyAlignment="1">
      <alignment vertical="center" wrapText="1"/>
    </xf>
    <xf numFmtId="17" fontId="0" fillId="3" borderId="1" xfId="0" applyNumberFormat="1" applyFill="1" applyBorder="1" applyAlignment="1">
      <alignment horizontal="center" vertical="center" wrapText="1"/>
    </xf>
    <xf numFmtId="4" fontId="0" fillId="3" borderId="1" xfId="0" applyNumberFormat="1" applyFill="1" applyBorder="1" applyAlignment="1">
      <alignment horizontal="center" vertical="center" wrapText="1"/>
    </xf>
    <xf numFmtId="0" fontId="0" fillId="6" borderId="1" xfId="0" applyFill="1" applyBorder="1"/>
    <xf numFmtId="0" fontId="0" fillId="6" borderId="1" xfId="0" applyFill="1" applyBorder="1" applyAlignment="1">
      <alignment horizontal="center"/>
    </xf>
    <xf numFmtId="4" fontId="0" fillId="6" borderId="1" xfId="0" applyNumberFormat="1" applyFill="1" applyBorder="1" applyAlignment="1">
      <alignment horizontal="center"/>
    </xf>
    <xf numFmtId="0" fontId="0" fillId="6" borderId="5" xfId="0" applyFill="1" applyBorder="1"/>
    <xf numFmtId="17" fontId="0" fillId="6" borderId="1" xfId="0" applyNumberFormat="1" applyFill="1" applyBorder="1" applyAlignment="1">
      <alignment horizontal="center"/>
    </xf>
    <xf numFmtId="2" fontId="0" fillId="6" borderId="1" xfId="0" applyNumberFormat="1" applyFill="1" applyBorder="1" applyAlignment="1">
      <alignment horizontal="center"/>
    </xf>
    <xf numFmtId="164" fontId="0" fillId="0" borderId="0" xfId="0" applyNumberFormat="1"/>
    <xf numFmtId="0" fontId="0" fillId="7" borderId="1" xfId="0" applyFill="1" applyBorder="1"/>
    <xf numFmtId="0" fontId="0" fillId="5" borderId="1" xfId="0" applyFill="1" applyBorder="1"/>
    <xf numFmtId="4" fontId="1" fillId="5" borderId="1" xfId="0" applyNumberFormat="1" applyFont="1" applyFill="1" applyBorder="1" applyAlignment="1">
      <alignment horizontal="center"/>
    </xf>
    <xf numFmtId="4" fontId="1" fillId="7" borderId="1" xfId="0" applyNumberFormat="1" applyFont="1" applyFill="1" applyBorder="1" applyAlignment="1">
      <alignment horizontal="center"/>
    </xf>
    <xf numFmtId="0" fontId="0" fillId="3" borderId="0" xfId="0" applyFill="1" applyAlignment="1">
      <alignment wrapText="1"/>
    </xf>
    <xf numFmtId="0" fontId="0" fillId="4" borderId="1" xfId="0" applyFill="1" applyBorder="1" applyAlignment="1">
      <alignment wrapText="1"/>
    </xf>
    <xf numFmtId="0" fontId="0" fillId="4" borderId="0" xfId="0" applyFill="1" applyAlignment="1">
      <alignment wrapText="1"/>
    </xf>
    <xf numFmtId="0" fontId="0" fillId="3" borderId="5" xfId="0" applyFill="1" applyBorder="1" applyAlignment="1">
      <alignment wrapText="1"/>
    </xf>
    <xf numFmtId="6" fontId="0" fillId="0" borderId="0" xfId="0" applyNumberFormat="1"/>
    <xf numFmtId="6" fontId="0" fillId="0" borderId="2" xfId="0" applyNumberFormat="1" applyBorder="1"/>
    <xf numFmtId="0" fontId="0" fillId="3" borderId="1" xfId="0" applyFill="1" applyBorder="1" applyAlignment="1">
      <alignment vertical="top" wrapText="1"/>
    </xf>
    <xf numFmtId="0" fontId="0" fillId="3" borderId="1" xfId="0" applyFill="1" applyBorder="1" applyAlignment="1">
      <alignment horizontal="center" vertical="top" wrapText="1"/>
    </xf>
    <xf numFmtId="4" fontId="0" fillId="3" borderId="1" xfId="0" applyNumberFormat="1" applyFill="1" applyBorder="1" applyAlignment="1">
      <alignment horizontal="center" vertical="top" wrapText="1"/>
    </xf>
    <xf numFmtId="164" fontId="0" fillId="3" borderId="1" xfId="0" applyNumberFormat="1" applyFill="1" applyBorder="1"/>
    <xf numFmtId="0" fontId="0" fillId="6" borderId="1" xfId="0" applyFill="1" applyBorder="1" applyAlignment="1">
      <alignment vertical="center" wrapText="1"/>
    </xf>
    <xf numFmtId="17" fontId="0" fillId="6" borderId="1" xfId="0" applyNumberFormat="1" applyFill="1" applyBorder="1" applyAlignment="1">
      <alignment horizontal="center" vertical="center" wrapText="1"/>
    </xf>
    <xf numFmtId="4" fontId="0" fillId="6" borderId="1" xfId="0" applyNumberFormat="1" applyFill="1" applyBorder="1" applyAlignment="1">
      <alignment horizontal="center" vertical="center" wrapText="1"/>
    </xf>
    <xf numFmtId="8" fontId="0" fillId="0" borderId="1" xfId="0" applyNumberFormat="1" applyBorder="1" applyAlignment="1">
      <alignment horizontal="center" vertical="top" wrapText="1"/>
    </xf>
    <xf numFmtId="0" fontId="4" fillId="3" borderId="6" xfId="0" applyFont="1" applyFill="1" applyBorder="1"/>
    <xf numFmtId="0" fontId="0" fillId="6" borderId="2" xfId="0" applyFill="1" applyBorder="1" applyAlignment="1">
      <alignment horizontal="center" vertical="top"/>
    </xf>
    <xf numFmtId="0" fontId="0" fillId="6" borderId="1" xfId="0" applyFill="1" applyBorder="1" applyAlignment="1">
      <alignment vertical="top" wrapText="1"/>
    </xf>
    <xf numFmtId="0" fontId="0" fillId="6" borderId="1" xfId="0" applyFill="1" applyBorder="1" applyAlignment="1">
      <alignment horizontal="center" vertical="top" wrapText="1"/>
    </xf>
    <xf numFmtId="8" fontId="0" fillId="6" borderId="1" xfId="0" applyNumberFormat="1" applyFill="1" applyBorder="1" applyAlignment="1">
      <alignment horizontal="center" vertical="top" wrapText="1"/>
    </xf>
    <xf numFmtId="0" fontId="0" fillId="6" borderId="1" xfId="0" applyFill="1" applyBorder="1" applyAlignment="1">
      <alignment wrapText="1"/>
    </xf>
    <xf numFmtId="8" fontId="1" fillId="0" borderId="22" xfId="0" applyNumberFormat="1" applyFont="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18"/>
  <sheetViews>
    <sheetView topLeftCell="A11" zoomScaleNormal="100" workbookViewId="0">
      <selection activeCell="E18" sqref="E18"/>
    </sheetView>
  </sheetViews>
  <sheetFormatPr defaultRowHeight="15" x14ac:dyDescent="0.25"/>
  <cols>
    <col min="1" max="1" width="9.140625" style="42"/>
    <col min="2" max="2" width="32.85546875" customWidth="1"/>
    <col min="3" max="3" width="10.7109375" customWidth="1"/>
    <col min="4" max="4" width="36.5703125" customWidth="1"/>
    <col min="5" max="5" width="16.140625" customWidth="1"/>
    <col min="6" max="6" width="31.7109375" customWidth="1"/>
  </cols>
  <sheetData>
    <row r="1" spans="1:6" ht="52.5" customHeight="1" thickBot="1" x14ac:dyDescent="0.3">
      <c r="A1" s="70"/>
      <c r="B1" s="60" t="s">
        <v>388</v>
      </c>
      <c r="C1" s="61"/>
      <c r="D1" s="61"/>
      <c r="E1" s="61"/>
      <c r="F1" s="62"/>
    </row>
    <row r="2" spans="1:6" ht="16.5" thickBot="1" x14ac:dyDescent="0.3">
      <c r="A2" s="86" t="s">
        <v>215</v>
      </c>
      <c r="B2" s="68" t="s">
        <v>0</v>
      </c>
      <c r="C2" s="65"/>
      <c r="D2" s="65"/>
      <c r="E2" s="65"/>
      <c r="F2" s="66"/>
    </row>
    <row r="3" spans="1:6" ht="30.75" customHeight="1" x14ac:dyDescent="0.25">
      <c r="A3" s="88"/>
      <c r="B3" s="10" t="s">
        <v>1</v>
      </c>
      <c r="C3" s="63" t="s">
        <v>2</v>
      </c>
      <c r="D3" s="63" t="s">
        <v>3</v>
      </c>
      <c r="E3" s="63" t="s">
        <v>4</v>
      </c>
      <c r="F3" s="63" t="s">
        <v>5</v>
      </c>
    </row>
    <row r="4" spans="1:6" ht="30" x14ac:dyDescent="0.25">
      <c r="A4" s="71">
        <v>1.1000000000000001</v>
      </c>
      <c r="B4" s="30" t="s">
        <v>86</v>
      </c>
      <c r="C4" s="35">
        <v>1948</v>
      </c>
      <c r="D4" s="34" t="s">
        <v>11</v>
      </c>
      <c r="E4" s="147">
        <v>1</v>
      </c>
      <c r="F4" s="9"/>
    </row>
    <row r="5" spans="1:6" ht="30" x14ac:dyDescent="0.25">
      <c r="A5" s="71">
        <v>1.2</v>
      </c>
      <c r="B5" s="9" t="s">
        <v>87</v>
      </c>
      <c r="C5" s="35">
        <v>1955</v>
      </c>
      <c r="D5" s="34" t="s">
        <v>11</v>
      </c>
      <c r="E5" s="147">
        <v>1</v>
      </c>
      <c r="F5" s="9"/>
    </row>
    <row r="6" spans="1:6" ht="126" customHeight="1" x14ac:dyDescent="0.25">
      <c r="A6" s="71">
        <v>1.3</v>
      </c>
      <c r="B6" s="34" t="s">
        <v>89</v>
      </c>
      <c r="C6" s="35" t="s">
        <v>32</v>
      </c>
      <c r="D6" s="34" t="s">
        <v>88</v>
      </c>
      <c r="E6" s="147">
        <v>1</v>
      </c>
      <c r="F6" s="34" t="s">
        <v>229</v>
      </c>
    </row>
    <row r="7" spans="1:6" ht="45" x14ac:dyDescent="0.25">
      <c r="A7" s="71">
        <v>1.4</v>
      </c>
      <c r="B7" s="9" t="s">
        <v>90</v>
      </c>
      <c r="C7" s="35" t="s">
        <v>32</v>
      </c>
      <c r="D7" s="34" t="s">
        <v>91</v>
      </c>
      <c r="E7" s="147">
        <v>1</v>
      </c>
      <c r="F7" s="34" t="s">
        <v>177</v>
      </c>
    </row>
    <row r="8" spans="1:6" ht="30" x14ac:dyDescent="0.25">
      <c r="A8" s="71">
        <v>1.5</v>
      </c>
      <c r="B8" s="9" t="s">
        <v>92</v>
      </c>
      <c r="C8" s="11"/>
      <c r="D8" s="34" t="s">
        <v>93</v>
      </c>
      <c r="E8" s="147">
        <v>1</v>
      </c>
      <c r="F8" s="9" t="s">
        <v>177</v>
      </c>
    </row>
    <row r="9" spans="1:6" ht="75" x14ac:dyDescent="0.25">
      <c r="A9" s="71">
        <v>1.6</v>
      </c>
      <c r="B9" s="34" t="s">
        <v>181</v>
      </c>
      <c r="C9" s="35">
        <v>1911</v>
      </c>
      <c r="D9" s="36" t="s">
        <v>94</v>
      </c>
      <c r="E9" s="147">
        <v>1</v>
      </c>
      <c r="F9" s="9" t="s">
        <v>240</v>
      </c>
    </row>
    <row r="10" spans="1:6" ht="75" x14ac:dyDescent="0.25">
      <c r="A10" s="71">
        <v>1.7</v>
      </c>
      <c r="B10" s="34" t="s">
        <v>95</v>
      </c>
      <c r="C10" s="11"/>
      <c r="D10" s="34" t="s">
        <v>15</v>
      </c>
      <c r="E10" s="147">
        <v>1</v>
      </c>
      <c r="F10" s="9" t="s">
        <v>241</v>
      </c>
    </row>
    <row r="11" spans="1:6" ht="30" x14ac:dyDescent="0.25">
      <c r="A11" s="71">
        <v>1.8</v>
      </c>
      <c r="B11" s="34" t="s">
        <v>96</v>
      </c>
      <c r="C11" s="11"/>
      <c r="D11" s="9" t="s">
        <v>247</v>
      </c>
      <c r="E11" s="147">
        <v>1</v>
      </c>
      <c r="F11" s="9"/>
    </row>
    <row r="12" spans="1:6" ht="75" x14ac:dyDescent="0.25">
      <c r="A12" s="71">
        <v>1.9</v>
      </c>
      <c r="B12" s="34" t="s">
        <v>178</v>
      </c>
      <c r="C12" s="35"/>
      <c r="D12" s="34" t="s">
        <v>97</v>
      </c>
      <c r="E12" s="147">
        <v>1</v>
      </c>
      <c r="F12" s="34" t="s">
        <v>230</v>
      </c>
    </row>
    <row r="13" spans="1:6" ht="30" x14ac:dyDescent="0.25">
      <c r="A13" s="71">
        <v>1.1000000000000001</v>
      </c>
      <c r="B13" s="9" t="s">
        <v>179</v>
      </c>
      <c r="C13" s="11"/>
      <c r="D13" s="9" t="s">
        <v>98</v>
      </c>
      <c r="E13" s="147">
        <v>1</v>
      </c>
      <c r="F13" s="9"/>
    </row>
    <row r="14" spans="1:6" ht="90" x14ac:dyDescent="0.25">
      <c r="A14" s="71">
        <v>1.1100000000000001</v>
      </c>
      <c r="B14" s="36" t="s">
        <v>267</v>
      </c>
      <c r="C14" s="35">
        <v>1998</v>
      </c>
      <c r="D14" s="36" t="s">
        <v>11</v>
      </c>
      <c r="E14" s="37">
        <v>1</v>
      </c>
      <c r="F14" s="9" t="s">
        <v>180</v>
      </c>
    </row>
    <row r="15" spans="1:6" ht="105" x14ac:dyDescent="0.25">
      <c r="A15" s="71">
        <v>1.1200000000000001</v>
      </c>
      <c r="B15" s="34" t="s">
        <v>228</v>
      </c>
      <c r="C15" s="35">
        <v>2018</v>
      </c>
      <c r="D15" s="34" t="s">
        <v>238</v>
      </c>
      <c r="E15" s="37">
        <v>1</v>
      </c>
      <c r="F15" s="34" t="s">
        <v>239</v>
      </c>
    </row>
    <row r="16" spans="1:6" ht="60" x14ac:dyDescent="0.25">
      <c r="A16" s="71">
        <v>1.1299999999999999</v>
      </c>
      <c r="B16" s="34" t="s">
        <v>370</v>
      </c>
      <c r="C16" s="35">
        <v>2022</v>
      </c>
      <c r="D16" s="34" t="s">
        <v>371</v>
      </c>
      <c r="E16" s="147">
        <v>1</v>
      </c>
      <c r="F16" s="9" t="s">
        <v>372</v>
      </c>
    </row>
    <row r="17" spans="1:6" ht="44.25" customHeight="1" x14ac:dyDescent="0.25">
      <c r="A17" s="149">
        <v>1.1399999999999999</v>
      </c>
      <c r="B17" s="150" t="s">
        <v>397</v>
      </c>
      <c r="C17" s="151">
        <v>2024</v>
      </c>
      <c r="D17" s="150" t="s">
        <v>398</v>
      </c>
      <c r="E17" s="152">
        <v>10075</v>
      </c>
      <c r="F17" s="153" t="s">
        <v>399</v>
      </c>
    </row>
    <row r="18" spans="1:6" ht="15.75" thickBot="1" x14ac:dyDescent="0.3">
      <c r="E18" s="154">
        <f>SUM(E4:E17)</f>
        <v>10088</v>
      </c>
    </row>
  </sheetData>
  <pageMargins left="0.7" right="0.7" top="0.75" bottom="0.75" header="0.3" footer="0.3"/>
  <pageSetup paperSize="9" scale="60" orientation="landscape" r:id="rId1"/>
  <headerFooter>
    <oddHeader>&amp;C&amp;P</oddHeader>
    <oddFooter>&amp;R&amp;P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44"/>
  <sheetViews>
    <sheetView topLeftCell="A27" zoomScaleNormal="100" workbookViewId="0">
      <selection activeCell="B1" sqref="B1"/>
    </sheetView>
  </sheetViews>
  <sheetFormatPr defaultRowHeight="15" x14ac:dyDescent="0.25"/>
  <cols>
    <col min="2" max="2" width="33.42578125" customWidth="1"/>
    <col min="3" max="3" width="32.5703125" customWidth="1"/>
    <col min="4" max="4" width="12.7109375" customWidth="1"/>
    <col min="5" max="5" width="10.5703125" customWidth="1"/>
    <col min="6" max="6" width="31.7109375" customWidth="1"/>
    <col min="7" max="7" width="16.5703125" customWidth="1"/>
    <col min="8" max="8" width="21.140625" customWidth="1"/>
  </cols>
  <sheetData>
    <row r="1" spans="1:8" ht="52.5" customHeight="1" thickBot="1" x14ac:dyDescent="0.3">
      <c r="A1" s="59"/>
      <c r="B1" s="60" t="s">
        <v>388</v>
      </c>
      <c r="C1" s="61"/>
      <c r="D1" s="61"/>
      <c r="E1" s="61"/>
      <c r="F1" s="62"/>
    </row>
    <row r="2" spans="1:8" ht="16.5" thickBot="1" x14ac:dyDescent="0.3">
      <c r="A2" s="67" t="s">
        <v>215</v>
      </c>
      <c r="B2" s="64" t="s">
        <v>6</v>
      </c>
      <c r="C2" s="65"/>
      <c r="D2" s="65"/>
      <c r="E2" s="65"/>
      <c r="F2" s="66"/>
    </row>
    <row r="3" spans="1:8" ht="30.75" customHeight="1" x14ac:dyDescent="0.25">
      <c r="A3" s="27"/>
      <c r="B3" s="63" t="s">
        <v>1</v>
      </c>
      <c r="C3" s="63" t="s">
        <v>3</v>
      </c>
      <c r="D3" s="63" t="s">
        <v>2</v>
      </c>
      <c r="E3" s="63" t="s">
        <v>270</v>
      </c>
      <c r="F3" s="63" t="s">
        <v>5</v>
      </c>
      <c r="G3" s="10" t="s">
        <v>382</v>
      </c>
      <c r="H3" s="10" t="s">
        <v>277</v>
      </c>
    </row>
    <row r="4" spans="1:8" x14ac:dyDescent="0.25">
      <c r="A4" s="24">
        <v>2.1</v>
      </c>
      <c r="B4" s="9" t="s">
        <v>59</v>
      </c>
      <c r="C4" s="9" t="s">
        <v>192</v>
      </c>
      <c r="D4" s="11" t="s">
        <v>60</v>
      </c>
      <c r="E4" s="17">
        <v>9000</v>
      </c>
      <c r="F4" s="9"/>
      <c r="G4" s="110"/>
      <c r="H4" s="7"/>
    </row>
    <row r="5" spans="1:8" x14ac:dyDescent="0.25">
      <c r="A5" s="24">
        <v>2.2000000000000002</v>
      </c>
      <c r="B5" s="9" t="s">
        <v>61</v>
      </c>
      <c r="C5" s="9" t="s">
        <v>192</v>
      </c>
      <c r="D5" s="11">
        <v>2016</v>
      </c>
      <c r="E5" s="17">
        <v>50</v>
      </c>
      <c r="F5" s="9"/>
      <c r="G5" s="110">
        <v>100</v>
      </c>
      <c r="H5" s="7" t="s">
        <v>273</v>
      </c>
    </row>
    <row r="6" spans="1:8" x14ac:dyDescent="0.25">
      <c r="A6" s="24">
        <v>2.2999999999999998</v>
      </c>
      <c r="B6" s="9" t="s">
        <v>62</v>
      </c>
      <c r="C6" s="9" t="s">
        <v>63</v>
      </c>
      <c r="D6" s="11">
        <v>2007</v>
      </c>
      <c r="E6" s="17">
        <v>545</v>
      </c>
      <c r="F6" s="9"/>
      <c r="G6" s="111">
        <v>770</v>
      </c>
      <c r="H6" s="7" t="s">
        <v>276</v>
      </c>
    </row>
    <row r="7" spans="1:8" x14ac:dyDescent="0.25">
      <c r="A7" s="24">
        <v>2.4</v>
      </c>
      <c r="B7" s="9" t="s">
        <v>64</v>
      </c>
      <c r="C7" s="9" t="s">
        <v>63</v>
      </c>
      <c r="D7" s="11">
        <v>2007</v>
      </c>
      <c r="E7" s="17">
        <v>940</v>
      </c>
      <c r="F7" s="9" t="s">
        <v>65</v>
      </c>
      <c r="G7" s="110"/>
      <c r="H7" s="7"/>
    </row>
    <row r="8" spans="1:8" x14ac:dyDescent="0.25">
      <c r="A8" s="24">
        <v>2.5</v>
      </c>
      <c r="B8" s="9" t="s">
        <v>67</v>
      </c>
      <c r="C8" s="9" t="s">
        <v>192</v>
      </c>
      <c r="D8" s="11">
        <v>2008</v>
      </c>
      <c r="E8" s="17">
        <v>262</v>
      </c>
      <c r="F8" s="9"/>
      <c r="G8" s="110">
        <v>1200</v>
      </c>
      <c r="H8" s="7" t="s">
        <v>274</v>
      </c>
    </row>
    <row r="9" spans="1:8" x14ac:dyDescent="0.25">
      <c r="A9" s="24">
        <v>2.6</v>
      </c>
      <c r="B9" s="9" t="s">
        <v>68</v>
      </c>
      <c r="C9" s="9" t="s">
        <v>192</v>
      </c>
      <c r="D9" s="11">
        <v>2009</v>
      </c>
      <c r="E9" s="17">
        <v>80</v>
      </c>
      <c r="F9" s="9"/>
      <c r="G9" s="110">
        <v>110</v>
      </c>
      <c r="H9" s="7" t="s">
        <v>275</v>
      </c>
    </row>
    <row r="10" spans="1:8" ht="63" customHeight="1" x14ac:dyDescent="0.25">
      <c r="A10" s="24">
        <v>2.7</v>
      </c>
      <c r="B10" s="34" t="s">
        <v>69</v>
      </c>
      <c r="C10" s="113" t="s">
        <v>217</v>
      </c>
      <c r="D10" s="35">
        <v>2011</v>
      </c>
      <c r="E10" s="45">
        <v>1900</v>
      </c>
      <c r="F10" s="34" t="s">
        <v>218</v>
      </c>
      <c r="G10" s="110"/>
      <c r="H10" s="7"/>
    </row>
    <row r="11" spans="1:8" x14ac:dyDescent="0.25">
      <c r="A11" s="24">
        <v>2.8</v>
      </c>
      <c r="B11" s="9" t="s">
        <v>70</v>
      </c>
      <c r="C11" s="9" t="s">
        <v>192</v>
      </c>
      <c r="D11" s="11">
        <v>2011</v>
      </c>
      <c r="E11" s="17">
        <v>100</v>
      </c>
      <c r="F11" s="9"/>
      <c r="G11" s="110">
        <v>110</v>
      </c>
      <c r="H11" s="7" t="s">
        <v>276</v>
      </c>
    </row>
    <row r="12" spans="1:8" x14ac:dyDescent="0.25">
      <c r="A12" s="24">
        <v>2.9</v>
      </c>
      <c r="B12" s="9" t="s">
        <v>71</v>
      </c>
      <c r="C12" s="9" t="s">
        <v>192</v>
      </c>
      <c r="D12" s="11">
        <v>2011</v>
      </c>
      <c r="E12" s="17">
        <v>200</v>
      </c>
      <c r="F12" s="9"/>
      <c r="G12" s="110">
        <v>20</v>
      </c>
      <c r="H12" s="7" t="s">
        <v>273</v>
      </c>
    </row>
    <row r="13" spans="1:8" x14ac:dyDescent="0.25">
      <c r="A13" s="24">
        <v>2.13</v>
      </c>
      <c r="B13" s="7" t="s">
        <v>72</v>
      </c>
      <c r="C13" s="7" t="s">
        <v>73</v>
      </c>
      <c r="D13" s="24">
        <v>2015</v>
      </c>
      <c r="E13" s="25">
        <v>64</v>
      </c>
      <c r="F13" s="7"/>
      <c r="G13" s="110">
        <v>115</v>
      </c>
      <c r="H13" s="7" t="s">
        <v>276</v>
      </c>
    </row>
    <row r="14" spans="1:8" x14ac:dyDescent="0.25">
      <c r="A14" s="24">
        <v>2.14</v>
      </c>
      <c r="B14" s="7" t="s">
        <v>74</v>
      </c>
      <c r="C14" s="7" t="s">
        <v>193</v>
      </c>
      <c r="D14" s="24">
        <v>2015</v>
      </c>
      <c r="E14" s="25">
        <v>53</v>
      </c>
      <c r="F14" s="7"/>
      <c r="G14" s="110">
        <v>116</v>
      </c>
      <c r="H14" s="7" t="s">
        <v>276</v>
      </c>
    </row>
    <row r="15" spans="1:8" x14ac:dyDescent="0.25">
      <c r="A15" s="24">
        <v>2.15</v>
      </c>
      <c r="B15" s="7" t="s">
        <v>75</v>
      </c>
      <c r="C15" s="7" t="s">
        <v>192</v>
      </c>
      <c r="D15" s="24">
        <v>2016</v>
      </c>
      <c r="E15" s="25">
        <v>515</v>
      </c>
      <c r="F15" s="7" t="s">
        <v>76</v>
      </c>
      <c r="G15" s="110">
        <v>1000</v>
      </c>
      <c r="H15" s="7"/>
    </row>
    <row r="16" spans="1:8" x14ac:dyDescent="0.25">
      <c r="A16" s="24">
        <v>2.16</v>
      </c>
      <c r="B16" s="7" t="s">
        <v>233</v>
      </c>
      <c r="C16" s="7" t="s">
        <v>192</v>
      </c>
      <c r="D16" s="51">
        <v>42826</v>
      </c>
      <c r="E16" s="25">
        <v>572</v>
      </c>
      <c r="F16" s="7" t="s">
        <v>170</v>
      </c>
      <c r="G16" s="110">
        <v>650</v>
      </c>
      <c r="H16" s="7"/>
    </row>
    <row r="17" spans="1:8" x14ac:dyDescent="0.25">
      <c r="A17" s="24">
        <v>2.17</v>
      </c>
      <c r="B17" s="7" t="s">
        <v>191</v>
      </c>
      <c r="C17" s="7" t="s">
        <v>192</v>
      </c>
      <c r="D17" s="51">
        <v>42826</v>
      </c>
      <c r="E17" s="25">
        <v>440</v>
      </c>
      <c r="F17" s="7" t="s">
        <v>170</v>
      </c>
      <c r="G17" s="110">
        <v>500</v>
      </c>
      <c r="H17" s="7"/>
    </row>
    <row r="18" spans="1:8" x14ac:dyDescent="0.25">
      <c r="A18" s="24">
        <v>2.1800000000000002</v>
      </c>
      <c r="B18" s="7" t="s">
        <v>168</v>
      </c>
      <c r="C18" s="7" t="s">
        <v>192</v>
      </c>
      <c r="D18" s="51">
        <v>42826</v>
      </c>
      <c r="E18" s="25">
        <v>211</v>
      </c>
      <c r="F18" s="7" t="s">
        <v>170</v>
      </c>
      <c r="G18" s="110">
        <v>300</v>
      </c>
      <c r="H18" s="7"/>
    </row>
    <row r="19" spans="1:8" x14ac:dyDescent="0.25">
      <c r="A19" s="24">
        <v>2.19</v>
      </c>
      <c r="B19" s="7" t="s">
        <v>169</v>
      </c>
      <c r="C19" s="7" t="s">
        <v>192</v>
      </c>
      <c r="D19" s="51">
        <v>42826</v>
      </c>
      <c r="E19" s="25">
        <v>307</v>
      </c>
      <c r="F19" s="7" t="s">
        <v>170</v>
      </c>
      <c r="G19" s="110">
        <v>337</v>
      </c>
      <c r="H19" s="7"/>
    </row>
    <row r="20" spans="1:8" x14ac:dyDescent="0.25">
      <c r="A20" s="25">
        <v>2.2000000000000002</v>
      </c>
      <c r="B20" s="7" t="s">
        <v>66</v>
      </c>
      <c r="C20" s="7" t="s">
        <v>63</v>
      </c>
      <c r="D20" s="51">
        <v>43040</v>
      </c>
      <c r="E20" s="25">
        <v>27</v>
      </c>
      <c r="F20" s="7" t="s">
        <v>182</v>
      </c>
      <c r="G20" s="110">
        <v>35</v>
      </c>
      <c r="H20" s="7" t="s">
        <v>274</v>
      </c>
    </row>
    <row r="21" spans="1:8" x14ac:dyDescent="0.25">
      <c r="A21" s="24">
        <v>2.21</v>
      </c>
      <c r="B21" s="9" t="s">
        <v>231</v>
      </c>
      <c r="C21" s="7" t="s">
        <v>232</v>
      </c>
      <c r="D21" s="51">
        <v>43344</v>
      </c>
      <c r="E21" s="25">
        <v>574.14</v>
      </c>
      <c r="F21" s="7" t="s">
        <v>170</v>
      </c>
      <c r="G21" s="110">
        <v>650</v>
      </c>
      <c r="H21" s="7"/>
    </row>
    <row r="22" spans="1:8" x14ac:dyDescent="0.25">
      <c r="A22" s="24">
        <v>2.2200000000000002</v>
      </c>
      <c r="B22" s="7" t="s">
        <v>196</v>
      </c>
      <c r="C22" s="7" t="s">
        <v>197</v>
      </c>
      <c r="D22" s="51">
        <v>43344</v>
      </c>
      <c r="E22" s="25">
        <v>264</v>
      </c>
      <c r="F22" s="7" t="s">
        <v>198</v>
      </c>
      <c r="G22" s="110">
        <v>220</v>
      </c>
      <c r="H22" s="7" t="s">
        <v>276</v>
      </c>
    </row>
    <row r="23" spans="1:8" x14ac:dyDescent="0.25">
      <c r="A23" s="24">
        <v>2.23</v>
      </c>
      <c r="B23" s="7" t="s">
        <v>219</v>
      </c>
      <c r="C23" s="7" t="s">
        <v>63</v>
      </c>
      <c r="D23" s="51">
        <v>43405</v>
      </c>
      <c r="E23" s="72">
        <v>63</v>
      </c>
      <c r="F23" s="7" t="s">
        <v>220</v>
      </c>
      <c r="G23" s="110">
        <v>70</v>
      </c>
      <c r="H23" s="7" t="s">
        <v>278</v>
      </c>
    </row>
    <row r="24" spans="1:8" x14ac:dyDescent="0.25">
      <c r="A24" s="93">
        <v>2.2400000000000002</v>
      </c>
      <c r="B24" s="92" t="s">
        <v>262</v>
      </c>
      <c r="C24" s="92" t="s">
        <v>192</v>
      </c>
      <c r="D24" s="105">
        <v>44044</v>
      </c>
      <c r="E24" s="91">
        <v>117.6</v>
      </c>
      <c r="F24" s="92" t="s">
        <v>263</v>
      </c>
      <c r="G24" s="110">
        <v>160</v>
      </c>
      <c r="H24" s="7" t="s">
        <v>263</v>
      </c>
    </row>
    <row r="25" spans="1:8" x14ac:dyDescent="0.25">
      <c r="A25" s="93">
        <v>2.25</v>
      </c>
      <c r="B25" s="92" t="s">
        <v>264</v>
      </c>
      <c r="C25" s="92" t="s">
        <v>192</v>
      </c>
      <c r="D25" s="105">
        <v>43983</v>
      </c>
      <c r="E25" s="91">
        <v>446.62</v>
      </c>
      <c r="F25" s="92" t="s">
        <v>170</v>
      </c>
      <c r="G25" s="110">
        <v>500</v>
      </c>
      <c r="H25" s="7"/>
    </row>
    <row r="26" spans="1:8" x14ac:dyDescent="0.25">
      <c r="A26" s="93">
        <v>2.25</v>
      </c>
      <c r="B26" s="92" t="s">
        <v>260</v>
      </c>
      <c r="C26" s="92" t="s">
        <v>192</v>
      </c>
      <c r="D26" s="105">
        <v>43983</v>
      </c>
      <c r="E26" s="91">
        <v>2750</v>
      </c>
      <c r="F26" s="92" t="s">
        <v>261</v>
      </c>
      <c r="G26" s="110">
        <v>3000</v>
      </c>
      <c r="H26" s="7"/>
    </row>
    <row r="27" spans="1:8" x14ac:dyDescent="0.25">
      <c r="A27" s="93">
        <v>2.2599999999999998</v>
      </c>
      <c r="B27" s="92" t="s">
        <v>352</v>
      </c>
      <c r="C27" s="92" t="s">
        <v>192</v>
      </c>
      <c r="D27" s="105">
        <v>44531</v>
      </c>
      <c r="E27" s="91">
        <v>323.3</v>
      </c>
      <c r="F27" s="92" t="s">
        <v>353</v>
      </c>
      <c r="G27" s="110">
        <v>355</v>
      </c>
      <c r="H27" s="7"/>
    </row>
    <row r="28" spans="1:8" x14ac:dyDescent="0.25">
      <c r="A28" s="93">
        <v>2.27</v>
      </c>
      <c r="B28" s="92" t="s">
        <v>373</v>
      </c>
      <c r="C28" s="92" t="s">
        <v>73</v>
      </c>
      <c r="D28" s="105">
        <v>45108</v>
      </c>
      <c r="E28" s="91">
        <v>300.99</v>
      </c>
      <c r="F28" s="92" t="s">
        <v>347</v>
      </c>
      <c r="G28" s="110">
        <v>331</v>
      </c>
      <c r="H28" s="7"/>
    </row>
    <row r="29" spans="1:8" x14ac:dyDescent="0.25">
      <c r="A29" s="93">
        <v>2.2799999999999998</v>
      </c>
      <c r="B29" s="92" t="s">
        <v>374</v>
      </c>
      <c r="C29" s="92" t="s">
        <v>192</v>
      </c>
      <c r="D29" s="105">
        <v>45170</v>
      </c>
      <c r="E29" s="91">
        <v>179</v>
      </c>
      <c r="F29" s="92" t="s">
        <v>375</v>
      </c>
      <c r="G29" s="110">
        <v>196</v>
      </c>
      <c r="H29" s="7"/>
    </row>
    <row r="30" spans="1:8" x14ac:dyDescent="0.25">
      <c r="A30" s="7"/>
      <c r="B30" s="7"/>
      <c r="C30" s="8" t="s">
        <v>77</v>
      </c>
      <c r="D30" s="7"/>
      <c r="E30" s="31">
        <f>SUM(E4:E29)</f>
        <v>20284.650000000001</v>
      </c>
      <c r="F30" s="7"/>
      <c r="G30" s="109">
        <f>SUM(G4:G26)</f>
        <v>9963</v>
      </c>
      <c r="H30" s="7"/>
    </row>
    <row r="31" spans="1:8" x14ac:dyDescent="0.25">
      <c r="C31" s="32"/>
      <c r="E31" s="33"/>
    </row>
    <row r="32" spans="1:8" x14ac:dyDescent="0.25">
      <c r="C32" s="32"/>
      <c r="E32" s="33"/>
    </row>
    <row r="33" spans="1:8" x14ac:dyDescent="0.25">
      <c r="C33" s="32"/>
      <c r="E33" s="33"/>
    </row>
    <row r="34" spans="1:8" x14ac:dyDescent="0.25">
      <c r="C34" s="32"/>
      <c r="E34" s="33"/>
    </row>
    <row r="35" spans="1:8" ht="15.75" thickBot="1" x14ac:dyDescent="0.3">
      <c r="C35" s="32"/>
      <c r="E35" s="33"/>
    </row>
    <row r="36" spans="1:8" ht="16.5" thickBot="1" x14ac:dyDescent="0.3">
      <c r="A36" s="67" t="s">
        <v>215</v>
      </c>
      <c r="B36" s="69" t="s">
        <v>78</v>
      </c>
      <c r="C36" s="65"/>
      <c r="D36" s="65"/>
      <c r="E36" s="65"/>
      <c r="F36" s="66"/>
    </row>
    <row r="37" spans="1:8" ht="30" x14ac:dyDescent="0.25">
      <c r="A37" s="73"/>
      <c r="B37" s="63" t="s">
        <v>1</v>
      </c>
      <c r="C37" s="63" t="s">
        <v>3</v>
      </c>
      <c r="D37" s="63" t="s">
        <v>2</v>
      </c>
      <c r="E37" s="63" t="s">
        <v>194</v>
      </c>
      <c r="F37" s="63" t="s">
        <v>5</v>
      </c>
      <c r="G37" s="7"/>
      <c r="H37" s="7"/>
    </row>
    <row r="38" spans="1:8" x14ac:dyDescent="0.25">
      <c r="A38" s="72">
        <v>2.2400000000000002</v>
      </c>
      <c r="B38" s="7" t="s">
        <v>83</v>
      </c>
      <c r="C38" s="7" t="s">
        <v>79</v>
      </c>
      <c r="D38" s="24">
        <v>2013</v>
      </c>
      <c r="E38" s="25">
        <v>129</v>
      </c>
      <c r="F38" s="7" t="s">
        <v>81</v>
      </c>
      <c r="G38" s="108">
        <v>180</v>
      </c>
      <c r="H38" s="7" t="s">
        <v>279</v>
      </c>
    </row>
    <row r="39" spans="1:8" x14ac:dyDescent="0.25">
      <c r="A39" s="72">
        <v>2.25</v>
      </c>
      <c r="B39" s="7" t="s">
        <v>80</v>
      </c>
      <c r="C39" s="7" t="s">
        <v>187</v>
      </c>
      <c r="D39" s="24">
        <v>2015</v>
      </c>
      <c r="E39" s="25">
        <v>75</v>
      </c>
      <c r="F39" s="7" t="s">
        <v>81</v>
      </c>
      <c r="G39" s="108">
        <v>55</v>
      </c>
      <c r="H39" s="7" t="s">
        <v>281</v>
      </c>
    </row>
    <row r="40" spans="1:8" x14ac:dyDescent="0.25">
      <c r="A40" s="72">
        <v>2.2599999999999998</v>
      </c>
      <c r="B40" s="7" t="s">
        <v>84</v>
      </c>
      <c r="C40" s="7" t="s">
        <v>32</v>
      </c>
      <c r="D40" s="24">
        <v>2015</v>
      </c>
      <c r="E40" s="25">
        <v>186</v>
      </c>
      <c r="F40" s="7" t="s">
        <v>183</v>
      </c>
      <c r="G40" s="7">
        <v>204</v>
      </c>
      <c r="H40" s="7"/>
    </row>
    <row r="41" spans="1:8" ht="30" x14ac:dyDescent="0.25">
      <c r="A41" s="72">
        <v>2.27</v>
      </c>
      <c r="B41" s="19" t="s">
        <v>82</v>
      </c>
      <c r="C41" s="7" t="s">
        <v>79</v>
      </c>
      <c r="D41" s="24">
        <v>2017</v>
      </c>
      <c r="E41" s="25">
        <v>120</v>
      </c>
      <c r="F41" s="7" t="s">
        <v>195</v>
      </c>
      <c r="G41" s="108">
        <v>180</v>
      </c>
      <c r="H41" s="7" t="s">
        <v>280</v>
      </c>
    </row>
    <row r="42" spans="1:8" x14ac:dyDescent="0.25">
      <c r="A42" s="91">
        <v>2.2799999999999998</v>
      </c>
      <c r="B42" s="96" t="s">
        <v>221</v>
      </c>
      <c r="C42" s="92" t="s">
        <v>79</v>
      </c>
      <c r="D42" s="93">
        <v>2019</v>
      </c>
      <c r="E42" s="94">
        <v>52</v>
      </c>
      <c r="F42" s="92" t="s">
        <v>195</v>
      </c>
      <c r="G42" s="108">
        <v>60</v>
      </c>
      <c r="H42" s="7" t="s">
        <v>280</v>
      </c>
    </row>
    <row r="43" spans="1:8" x14ac:dyDescent="0.25">
      <c r="A43" s="91">
        <v>2.29</v>
      </c>
      <c r="B43" s="96" t="s">
        <v>365</v>
      </c>
      <c r="C43" s="92" t="s">
        <v>366</v>
      </c>
      <c r="D43" s="105">
        <v>44682</v>
      </c>
      <c r="E43" s="94">
        <v>399</v>
      </c>
      <c r="F43" s="92" t="s">
        <v>367</v>
      </c>
      <c r="G43" s="108">
        <v>438</v>
      </c>
      <c r="H43" s="7"/>
    </row>
    <row r="44" spans="1:8" x14ac:dyDescent="0.25">
      <c r="A44" s="72"/>
      <c r="B44" s="7"/>
      <c r="C44" s="8" t="s">
        <v>85</v>
      </c>
      <c r="D44" s="7"/>
      <c r="E44" s="31">
        <f>SUM(E38:E43)</f>
        <v>961</v>
      </c>
      <c r="F44" s="7"/>
      <c r="G44" s="109">
        <f>SUM(G37:G43)</f>
        <v>1117</v>
      </c>
      <c r="H44" s="7"/>
    </row>
  </sheetData>
  <pageMargins left="0.7" right="0.7" top="0.75" bottom="0.75" header="0.3" footer="0.3"/>
  <pageSetup paperSize="9" scale="54" fitToHeight="0" orientation="landscape" r:id="rId1"/>
  <headerFooter>
    <oddFooter>&amp;R&amp;P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L82"/>
  <sheetViews>
    <sheetView tabSelected="1" topLeftCell="A33" zoomScaleNormal="100" workbookViewId="0">
      <selection activeCell="F49" sqref="F49"/>
    </sheetView>
  </sheetViews>
  <sheetFormatPr defaultRowHeight="15" x14ac:dyDescent="0.25"/>
  <cols>
    <col min="1" max="1" width="9.140625" style="42"/>
    <col min="2" max="2" width="41.42578125" customWidth="1"/>
    <col min="3" max="3" width="37.7109375" customWidth="1"/>
    <col min="4" max="4" width="16.28515625" style="42" customWidth="1"/>
    <col min="5" max="5" width="15.42578125" style="43" customWidth="1"/>
    <col min="6" max="6" width="31.7109375" customWidth="1"/>
    <col min="7" max="7" width="18.7109375" customWidth="1"/>
    <col min="8" max="8" width="26.5703125" customWidth="1"/>
    <col min="9" max="9" width="35.7109375" customWidth="1"/>
    <col min="10" max="10" width="19.28515625" customWidth="1"/>
  </cols>
  <sheetData>
    <row r="1" spans="1:12" ht="52.5" customHeight="1" thickBot="1" x14ac:dyDescent="0.3">
      <c r="A1" s="70"/>
      <c r="B1" s="56" t="s">
        <v>388</v>
      </c>
      <c r="C1" s="57"/>
      <c r="D1" s="75"/>
      <c r="E1" s="76"/>
      <c r="F1" s="58"/>
    </row>
    <row r="2" spans="1:12" ht="16.5" thickBot="1" x14ac:dyDescent="0.3">
      <c r="A2" s="86" t="s">
        <v>216</v>
      </c>
      <c r="B2" s="82" t="s">
        <v>7</v>
      </c>
      <c r="C2" s="65"/>
      <c r="D2" s="83"/>
      <c r="E2" s="84"/>
      <c r="F2" s="66"/>
    </row>
    <row r="3" spans="1:12" ht="30.75" customHeight="1" x14ac:dyDescent="0.25">
      <c r="A3" s="87"/>
      <c r="B3" s="80" t="s">
        <v>1</v>
      </c>
      <c r="C3" s="63" t="s">
        <v>3</v>
      </c>
      <c r="D3" s="63" t="s">
        <v>2</v>
      </c>
      <c r="E3" s="81" t="s">
        <v>269</v>
      </c>
      <c r="F3" s="63" t="s">
        <v>5</v>
      </c>
      <c r="G3" s="10" t="s">
        <v>272</v>
      </c>
      <c r="H3" s="10" t="s">
        <v>277</v>
      </c>
      <c r="I3" s="80" t="s">
        <v>316</v>
      </c>
      <c r="J3" s="14"/>
      <c r="K3" s="14"/>
      <c r="L3" s="14"/>
    </row>
    <row r="4" spans="1:12" ht="30" x14ac:dyDescent="0.25">
      <c r="A4" s="24">
        <v>3.1</v>
      </c>
      <c r="B4" s="16" t="s">
        <v>105</v>
      </c>
      <c r="C4" s="26" t="s">
        <v>106</v>
      </c>
      <c r="D4" s="11">
        <v>1998</v>
      </c>
      <c r="E4" s="17">
        <v>2532</v>
      </c>
      <c r="F4" s="135" t="s">
        <v>128</v>
      </c>
      <c r="G4" s="110"/>
      <c r="H4" s="7"/>
      <c r="I4" s="14" t="s">
        <v>292</v>
      </c>
      <c r="J4" s="14" t="s">
        <v>293</v>
      </c>
      <c r="K4" t="s">
        <v>294</v>
      </c>
    </row>
    <row r="5" spans="1:12" ht="30" x14ac:dyDescent="0.25">
      <c r="A5" s="24">
        <v>3.2</v>
      </c>
      <c r="B5" s="28"/>
      <c r="C5" s="26" t="s">
        <v>107</v>
      </c>
      <c r="D5" s="11">
        <v>1998</v>
      </c>
      <c r="E5" s="17">
        <v>2532</v>
      </c>
      <c r="F5" s="9" t="s">
        <v>129</v>
      </c>
      <c r="G5" s="110">
        <v>8257.16</v>
      </c>
      <c r="H5" s="7" t="s">
        <v>315</v>
      </c>
      <c r="I5" s="14" t="s">
        <v>295</v>
      </c>
      <c r="J5" s="14" t="s">
        <v>293</v>
      </c>
      <c r="K5" t="s">
        <v>294</v>
      </c>
    </row>
    <row r="6" spans="1:12" ht="30" x14ac:dyDescent="0.25">
      <c r="A6" s="24">
        <v>3.3</v>
      </c>
      <c r="B6" s="28"/>
      <c r="C6" s="26" t="s">
        <v>108</v>
      </c>
      <c r="D6" s="11">
        <v>2002</v>
      </c>
      <c r="E6" s="17">
        <v>1925</v>
      </c>
      <c r="F6" s="9" t="s">
        <v>129</v>
      </c>
      <c r="G6" s="110">
        <v>8257.16</v>
      </c>
      <c r="H6" s="7" t="s">
        <v>315</v>
      </c>
      <c r="I6" s="14" t="s">
        <v>302</v>
      </c>
      <c r="J6" s="14" t="s">
        <v>293</v>
      </c>
      <c r="K6" t="s">
        <v>303</v>
      </c>
    </row>
    <row r="7" spans="1:12" ht="45" x14ac:dyDescent="0.25">
      <c r="A7" s="24">
        <v>3.4</v>
      </c>
      <c r="B7" s="28"/>
      <c r="C7" s="114" t="s">
        <v>122</v>
      </c>
      <c r="D7" s="11">
        <v>1998</v>
      </c>
      <c r="E7" s="17">
        <v>3282</v>
      </c>
      <c r="F7" s="9" t="s">
        <v>129</v>
      </c>
      <c r="G7" s="110">
        <v>8257.16</v>
      </c>
      <c r="H7" s="7" t="s">
        <v>315</v>
      </c>
    </row>
    <row r="8" spans="1:12" ht="30" x14ac:dyDescent="0.25">
      <c r="A8" s="24">
        <v>3.5</v>
      </c>
      <c r="B8" s="28"/>
      <c r="C8" s="26" t="s">
        <v>123</v>
      </c>
      <c r="D8" s="11">
        <v>1998</v>
      </c>
      <c r="E8" s="17">
        <v>2245</v>
      </c>
      <c r="F8" s="135" t="s">
        <v>127</v>
      </c>
      <c r="G8" s="110"/>
      <c r="H8" s="7"/>
      <c r="I8" s="14" t="s">
        <v>304</v>
      </c>
      <c r="J8" s="14" t="s">
        <v>305</v>
      </c>
      <c r="K8" t="s">
        <v>306</v>
      </c>
    </row>
    <row r="9" spans="1:12" x14ac:dyDescent="0.25">
      <c r="A9" s="24">
        <v>3.6</v>
      </c>
      <c r="B9" s="28"/>
      <c r="C9" s="26" t="s">
        <v>176</v>
      </c>
      <c r="D9" s="11">
        <v>2008</v>
      </c>
      <c r="E9" s="17">
        <v>591</v>
      </c>
      <c r="F9" s="9" t="s">
        <v>129</v>
      </c>
      <c r="G9" s="110"/>
      <c r="H9" s="7"/>
    </row>
    <row r="10" spans="1:12" ht="30" x14ac:dyDescent="0.25">
      <c r="A10" s="24">
        <v>3.7</v>
      </c>
      <c r="B10" s="28"/>
      <c r="C10" s="26" t="s">
        <v>109</v>
      </c>
      <c r="D10" s="11">
        <v>2007</v>
      </c>
      <c r="E10" s="17">
        <v>2245</v>
      </c>
      <c r="F10" s="9" t="s">
        <v>129</v>
      </c>
      <c r="G10" s="110">
        <v>8257.16</v>
      </c>
      <c r="H10" s="7" t="s">
        <v>315</v>
      </c>
      <c r="I10" s="14" t="s">
        <v>296</v>
      </c>
      <c r="J10" s="14" t="s">
        <v>293</v>
      </c>
      <c r="K10" t="s">
        <v>297</v>
      </c>
    </row>
    <row r="11" spans="1:12" ht="34.9" customHeight="1" x14ac:dyDescent="0.25">
      <c r="A11" s="24">
        <v>3.8</v>
      </c>
      <c r="B11" s="28"/>
      <c r="C11" s="115" t="s">
        <v>126</v>
      </c>
      <c r="D11" s="11">
        <v>1998</v>
      </c>
      <c r="E11" s="17">
        <v>2532</v>
      </c>
      <c r="F11" s="9" t="s">
        <v>129</v>
      </c>
      <c r="G11" s="110">
        <v>8257.16</v>
      </c>
      <c r="H11" s="7" t="s">
        <v>315</v>
      </c>
      <c r="I11" s="136" t="s">
        <v>298</v>
      </c>
      <c r="J11" s="136" t="s">
        <v>310</v>
      </c>
      <c r="K11" t="s">
        <v>299</v>
      </c>
    </row>
    <row r="12" spans="1:12" ht="30" x14ac:dyDescent="0.25">
      <c r="A12" s="24">
        <v>3.9</v>
      </c>
      <c r="B12" s="28"/>
      <c r="C12" s="26" t="s">
        <v>125</v>
      </c>
      <c r="D12" s="11" t="s">
        <v>110</v>
      </c>
      <c r="E12" s="17">
        <v>15000</v>
      </c>
      <c r="F12" s="9" t="s">
        <v>111</v>
      </c>
      <c r="G12" s="110"/>
      <c r="H12" s="7"/>
      <c r="I12" s="14" t="s">
        <v>300</v>
      </c>
      <c r="J12" s="14" t="s">
        <v>293</v>
      </c>
      <c r="K12" t="s">
        <v>301</v>
      </c>
    </row>
    <row r="13" spans="1:12" x14ac:dyDescent="0.25">
      <c r="A13" s="72">
        <v>3.1</v>
      </c>
      <c r="B13" s="28"/>
      <c r="C13" s="26" t="s">
        <v>124</v>
      </c>
      <c r="D13" s="11">
        <v>1998</v>
      </c>
      <c r="E13" s="17">
        <v>3832</v>
      </c>
      <c r="F13" s="135" t="s">
        <v>291</v>
      </c>
      <c r="G13" s="110"/>
      <c r="H13" s="7"/>
      <c r="I13" s="14" t="s">
        <v>307</v>
      </c>
      <c r="J13" s="14" t="s">
        <v>32</v>
      </c>
      <c r="K13" t="s">
        <v>299</v>
      </c>
    </row>
    <row r="14" spans="1:12" ht="30" x14ac:dyDescent="0.25">
      <c r="A14" s="24">
        <v>3.11</v>
      </c>
      <c r="B14" s="30"/>
      <c r="C14" s="44" t="s">
        <v>130</v>
      </c>
      <c r="D14" s="11">
        <v>2009</v>
      </c>
      <c r="E14" s="17">
        <v>2245</v>
      </c>
      <c r="F14" s="9"/>
      <c r="G14" s="110">
        <v>8257.16</v>
      </c>
      <c r="H14" s="7" t="s">
        <v>315</v>
      </c>
      <c r="I14" s="14" t="s">
        <v>308</v>
      </c>
      <c r="J14" s="14" t="s">
        <v>293</v>
      </c>
      <c r="K14" t="s">
        <v>309</v>
      </c>
    </row>
    <row r="15" spans="1:12" ht="45" x14ac:dyDescent="0.25">
      <c r="A15" s="24">
        <v>3.12</v>
      </c>
      <c r="B15" s="30" t="s">
        <v>200</v>
      </c>
      <c r="C15" s="9" t="s">
        <v>112</v>
      </c>
      <c r="D15" s="11">
        <v>1996</v>
      </c>
      <c r="E15" s="17">
        <v>3750</v>
      </c>
      <c r="F15" s="9" t="s">
        <v>199</v>
      </c>
      <c r="G15" s="110">
        <v>6000</v>
      </c>
      <c r="H15" s="9" t="s">
        <v>338</v>
      </c>
    </row>
    <row r="16" spans="1:12" ht="135" x14ac:dyDescent="0.25">
      <c r="A16" s="24">
        <v>3.13</v>
      </c>
      <c r="B16" s="36" t="s">
        <v>113</v>
      </c>
      <c r="C16" s="34" t="s">
        <v>114</v>
      </c>
      <c r="D16" s="35">
        <v>2016</v>
      </c>
      <c r="E16" s="45">
        <v>1</v>
      </c>
      <c r="F16" s="21" t="s">
        <v>268</v>
      </c>
      <c r="G16" s="110">
        <v>1</v>
      </c>
      <c r="H16" s="7"/>
    </row>
    <row r="17" spans="1:11" ht="90" x14ac:dyDescent="0.25">
      <c r="A17" s="24">
        <v>3.14</v>
      </c>
      <c r="B17" s="46" t="s">
        <v>115</v>
      </c>
      <c r="C17" s="34" t="s">
        <v>116</v>
      </c>
      <c r="D17" s="35"/>
      <c r="E17" s="45">
        <v>1</v>
      </c>
      <c r="F17" s="9" t="s">
        <v>290</v>
      </c>
      <c r="G17" s="110"/>
      <c r="H17" s="7"/>
    </row>
    <row r="18" spans="1:11" x14ac:dyDescent="0.25">
      <c r="A18" s="24">
        <v>3.15</v>
      </c>
      <c r="B18" s="16" t="s">
        <v>117</v>
      </c>
      <c r="C18" s="26" t="s">
        <v>118</v>
      </c>
      <c r="D18" s="11">
        <v>2012</v>
      </c>
      <c r="E18" s="17">
        <v>200</v>
      </c>
      <c r="F18" s="9"/>
      <c r="G18" s="110">
        <v>405</v>
      </c>
      <c r="H18" s="7" t="s">
        <v>288</v>
      </c>
    </row>
    <row r="19" spans="1:11" ht="30" x14ac:dyDescent="0.25">
      <c r="A19" s="24">
        <v>3.16</v>
      </c>
      <c r="B19" s="28"/>
      <c r="C19" s="26" t="s">
        <v>206</v>
      </c>
      <c r="D19" s="11" t="s">
        <v>32</v>
      </c>
      <c r="E19" s="17">
        <v>226</v>
      </c>
      <c r="F19" s="9" t="s">
        <v>208</v>
      </c>
      <c r="G19" s="110">
        <v>810</v>
      </c>
      <c r="H19" s="7" t="s">
        <v>288</v>
      </c>
    </row>
    <row r="20" spans="1:11" ht="30" x14ac:dyDescent="0.25">
      <c r="A20" s="24">
        <v>3.17</v>
      </c>
      <c r="B20" s="28"/>
      <c r="C20" s="26" t="s">
        <v>207</v>
      </c>
      <c r="D20" s="11">
        <v>2018</v>
      </c>
      <c r="E20" s="17">
        <v>780</v>
      </c>
      <c r="F20" s="9" t="s">
        <v>209</v>
      </c>
      <c r="G20" s="110">
        <v>1220</v>
      </c>
      <c r="H20" s="7" t="s">
        <v>288</v>
      </c>
    </row>
    <row r="21" spans="1:11" ht="45" x14ac:dyDescent="0.25">
      <c r="A21" s="24">
        <v>3.18</v>
      </c>
      <c r="B21" s="29"/>
      <c r="C21" s="2" t="s">
        <v>205</v>
      </c>
      <c r="D21" s="24" t="s">
        <v>32</v>
      </c>
      <c r="E21" s="25">
        <v>460</v>
      </c>
      <c r="F21" s="9" t="s">
        <v>210</v>
      </c>
      <c r="G21" s="110">
        <v>810</v>
      </c>
      <c r="H21" s="7" t="s">
        <v>288</v>
      </c>
    </row>
    <row r="22" spans="1:11" ht="30" x14ac:dyDescent="0.25">
      <c r="A22" s="24">
        <v>3.19</v>
      </c>
      <c r="B22" s="29"/>
      <c r="C22" s="2" t="s">
        <v>205</v>
      </c>
      <c r="D22" s="24">
        <v>2018</v>
      </c>
      <c r="E22" s="25">
        <v>518</v>
      </c>
      <c r="F22" s="9" t="s">
        <v>209</v>
      </c>
      <c r="G22" s="110">
        <v>405</v>
      </c>
      <c r="H22" s="7" t="s">
        <v>288</v>
      </c>
    </row>
    <row r="23" spans="1:11" x14ac:dyDescent="0.25">
      <c r="A23" s="72">
        <v>3.2</v>
      </c>
      <c r="B23" s="29"/>
      <c r="C23" s="2" t="s">
        <v>172</v>
      </c>
      <c r="D23" s="51">
        <v>42979</v>
      </c>
      <c r="E23" s="25">
        <v>164</v>
      </c>
      <c r="F23" s="7" t="s">
        <v>173</v>
      </c>
      <c r="G23" s="110">
        <v>810</v>
      </c>
      <c r="H23" s="7" t="s">
        <v>288</v>
      </c>
    </row>
    <row r="24" spans="1:11" x14ac:dyDescent="0.25">
      <c r="A24" s="72">
        <v>3.21</v>
      </c>
      <c r="B24" s="29"/>
      <c r="C24" s="2" t="s">
        <v>119</v>
      </c>
      <c r="D24" s="24">
        <v>2015</v>
      </c>
      <c r="E24" s="25">
        <v>61</v>
      </c>
      <c r="F24" s="7"/>
      <c r="G24" s="110">
        <v>405</v>
      </c>
      <c r="H24" s="7" t="s">
        <v>288</v>
      </c>
    </row>
    <row r="25" spans="1:11" ht="30" x14ac:dyDescent="0.25">
      <c r="A25" s="72">
        <v>3.22</v>
      </c>
      <c r="B25" s="27"/>
      <c r="C25" s="7" t="s">
        <v>203</v>
      </c>
      <c r="D25" s="24">
        <v>2018</v>
      </c>
      <c r="E25" s="25">
        <v>518</v>
      </c>
      <c r="F25" s="9" t="s">
        <v>204</v>
      </c>
      <c r="G25" s="110">
        <v>810</v>
      </c>
      <c r="H25" s="7" t="s">
        <v>288</v>
      </c>
    </row>
    <row r="26" spans="1:11" ht="30" x14ac:dyDescent="0.25">
      <c r="A26" s="91">
        <v>3.23</v>
      </c>
      <c r="B26" s="106"/>
      <c r="C26" s="107" t="s">
        <v>223</v>
      </c>
      <c r="D26" s="93">
        <v>2019</v>
      </c>
      <c r="E26" s="94">
        <v>711</v>
      </c>
      <c r="F26" s="104" t="s">
        <v>204</v>
      </c>
      <c r="G26" s="110">
        <v>810</v>
      </c>
      <c r="H26" s="7" t="s">
        <v>288</v>
      </c>
    </row>
    <row r="27" spans="1:11" ht="30" x14ac:dyDescent="0.25">
      <c r="A27" s="72">
        <v>3.24</v>
      </c>
      <c r="B27" s="27" t="s">
        <v>120</v>
      </c>
      <c r="C27" s="7" t="s">
        <v>201</v>
      </c>
      <c r="D27" s="24">
        <v>2004</v>
      </c>
      <c r="E27" s="25">
        <v>80</v>
      </c>
      <c r="F27" s="104" t="s">
        <v>202</v>
      </c>
      <c r="G27" s="110">
        <v>405</v>
      </c>
      <c r="H27" s="7" t="s">
        <v>289</v>
      </c>
      <c r="I27" s="119" t="s">
        <v>250</v>
      </c>
    </row>
    <row r="28" spans="1:11" ht="30" x14ac:dyDescent="0.25">
      <c r="A28" s="72">
        <v>3.25</v>
      </c>
      <c r="B28" s="47" t="s">
        <v>121</v>
      </c>
      <c r="C28" s="9" t="s">
        <v>132</v>
      </c>
      <c r="D28" s="24">
        <v>2005</v>
      </c>
      <c r="E28" s="25">
        <v>360</v>
      </c>
      <c r="F28" s="7"/>
      <c r="G28" s="110">
        <v>120</v>
      </c>
      <c r="H28" s="7" t="s">
        <v>337</v>
      </c>
      <c r="I28" s="119"/>
    </row>
    <row r="29" spans="1:11" x14ac:dyDescent="0.25">
      <c r="A29" s="72">
        <v>3.26</v>
      </c>
      <c r="B29" s="48" t="s">
        <v>131</v>
      </c>
      <c r="C29" s="2" t="s">
        <v>341</v>
      </c>
      <c r="D29" s="24">
        <v>2006</v>
      </c>
      <c r="E29" s="25">
        <v>402</v>
      </c>
      <c r="F29" s="7"/>
      <c r="G29" s="110">
        <v>650</v>
      </c>
      <c r="H29" s="7" t="s">
        <v>285</v>
      </c>
      <c r="I29" s="99" t="s">
        <v>250</v>
      </c>
      <c r="J29" s="119"/>
      <c r="K29" s="119"/>
    </row>
    <row r="30" spans="1:11" x14ac:dyDescent="0.25">
      <c r="A30" s="72">
        <v>3.27</v>
      </c>
      <c r="B30" s="29"/>
      <c r="C30" s="2" t="s">
        <v>133</v>
      </c>
      <c r="D30" s="24">
        <v>2006</v>
      </c>
      <c r="E30" s="25">
        <v>424</v>
      </c>
      <c r="F30" s="7"/>
      <c r="G30" s="110">
        <v>500</v>
      </c>
      <c r="H30" s="7" t="s">
        <v>285</v>
      </c>
    </row>
    <row r="31" spans="1:11" x14ac:dyDescent="0.25">
      <c r="A31" s="72">
        <v>2.2799999999999998</v>
      </c>
      <c r="B31" s="29"/>
      <c r="C31" s="2" t="s">
        <v>134</v>
      </c>
      <c r="D31" s="24">
        <v>2013</v>
      </c>
      <c r="E31" s="25">
        <v>700</v>
      </c>
      <c r="F31" s="7"/>
      <c r="G31" s="110">
        <v>650</v>
      </c>
      <c r="H31" s="7" t="s">
        <v>285</v>
      </c>
      <c r="I31" t="s">
        <v>250</v>
      </c>
    </row>
    <row r="32" spans="1:11" ht="30" x14ac:dyDescent="0.25">
      <c r="A32" s="72">
        <v>3.29</v>
      </c>
      <c r="B32" s="27"/>
      <c r="C32" s="26" t="s">
        <v>184</v>
      </c>
      <c r="D32" s="24">
        <v>2008</v>
      </c>
      <c r="E32" s="25">
        <v>500</v>
      </c>
      <c r="F32" s="7"/>
      <c r="G32" s="110">
        <v>650</v>
      </c>
      <c r="H32" s="7" t="s">
        <v>285</v>
      </c>
    </row>
    <row r="33" spans="1:9" x14ac:dyDescent="0.25">
      <c r="A33" s="72">
        <v>3.3</v>
      </c>
      <c r="B33" s="38" t="s">
        <v>135</v>
      </c>
      <c r="C33" s="7" t="s">
        <v>137</v>
      </c>
      <c r="D33" s="24">
        <v>2006</v>
      </c>
      <c r="E33" s="25">
        <v>402</v>
      </c>
      <c r="F33" s="7"/>
      <c r="G33" s="110">
        <v>650</v>
      </c>
      <c r="H33" s="7" t="s">
        <v>285</v>
      </c>
    </row>
    <row r="34" spans="1:9" x14ac:dyDescent="0.25">
      <c r="A34" s="72">
        <v>3.31</v>
      </c>
      <c r="B34" s="90" t="s">
        <v>243</v>
      </c>
      <c r="C34" s="7" t="s">
        <v>244</v>
      </c>
      <c r="D34" s="24" t="s">
        <v>245</v>
      </c>
      <c r="E34" s="25">
        <v>0</v>
      </c>
      <c r="F34" s="7" t="s">
        <v>246</v>
      </c>
      <c r="G34" s="110">
        <v>1800</v>
      </c>
      <c r="H34" s="7" t="s">
        <v>287</v>
      </c>
    </row>
    <row r="35" spans="1:9" ht="45" x14ac:dyDescent="0.25">
      <c r="A35" s="72">
        <v>3.32</v>
      </c>
      <c r="B35" s="49" t="s">
        <v>136</v>
      </c>
      <c r="C35" s="9" t="s">
        <v>185</v>
      </c>
      <c r="D35" s="24">
        <v>1999</v>
      </c>
      <c r="E35" s="25">
        <v>800</v>
      </c>
      <c r="F35" s="7"/>
      <c r="G35" s="110">
        <v>1300</v>
      </c>
      <c r="H35" s="7" t="s">
        <v>286</v>
      </c>
    </row>
    <row r="36" spans="1:9" x14ac:dyDescent="0.25">
      <c r="A36" s="24">
        <v>3.33</v>
      </c>
      <c r="B36" s="48" t="s">
        <v>138</v>
      </c>
      <c r="C36" s="2" t="s">
        <v>139</v>
      </c>
      <c r="D36" s="24">
        <v>2006</v>
      </c>
      <c r="E36" s="25">
        <v>880</v>
      </c>
      <c r="F36" s="7" t="s">
        <v>186</v>
      </c>
      <c r="G36" s="110">
        <v>1100</v>
      </c>
      <c r="H36" s="7" t="s">
        <v>311</v>
      </c>
      <c r="I36" t="s">
        <v>312</v>
      </c>
    </row>
    <row r="37" spans="1:9" x14ac:dyDescent="0.25">
      <c r="A37" s="24">
        <v>3.34</v>
      </c>
      <c r="B37" s="29"/>
      <c r="C37" s="2" t="s">
        <v>140</v>
      </c>
      <c r="D37" s="24">
        <v>2008</v>
      </c>
      <c r="E37" s="25">
        <v>485</v>
      </c>
      <c r="F37" s="7" t="s">
        <v>186</v>
      </c>
      <c r="G37" s="110">
        <v>1300</v>
      </c>
      <c r="H37" s="7" t="s">
        <v>311</v>
      </c>
      <c r="I37" t="s">
        <v>313</v>
      </c>
    </row>
    <row r="38" spans="1:9" x14ac:dyDescent="0.25">
      <c r="A38" s="93">
        <v>3.35</v>
      </c>
      <c r="B38" s="99" t="s">
        <v>250</v>
      </c>
      <c r="C38" s="100" t="s">
        <v>250</v>
      </c>
      <c r="D38" s="93" t="s">
        <v>250</v>
      </c>
      <c r="E38" s="94">
        <v>0</v>
      </c>
      <c r="F38" s="92" t="s">
        <v>250</v>
      </c>
      <c r="G38" s="110"/>
      <c r="H38" s="7"/>
    </row>
    <row r="39" spans="1:9" x14ac:dyDescent="0.25">
      <c r="A39" s="24">
        <v>3.36</v>
      </c>
      <c r="B39" s="99"/>
      <c r="C39" s="100" t="s">
        <v>171</v>
      </c>
      <c r="D39" s="105">
        <v>44986</v>
      </c>
      <c r="E39" s="94">
        <v>1755.15</v>
      </c>
      <c r="F39" s="92" t="s">
        <v>361</v>
      </c>
      <c r="G39" s="110"/>
      <c r="H39" s="7"/>
    </row>
    <row r="40" spans="1:9" x14ac:dyDescent="0.25">
      <c r="A40" s="24">
        <v>3.37</v>
      </c>
      <c r="B40" s="29"/>
      <c r="C40" s="2" t="s">
        <v>386</v>
      </c>
      <c r="D40" s="51">
        <v>42887</v>
      </c>
      <c r="E40" s="25">
        <v>683</v>
      </c>
      <c r="F40" s="7" t="s">
        <v>186</v>
      </c>
      <c r="G40" s="110">
        <v>800</v>
      </c>
      <c r="H40" s="7" t="s">
        <v>311</v>
      </c>
      <c r="I40" t="s">
        <v>314</v>
      </c>
    </row>
    <row r="41" spans="1:9" x14ac:dyDescent="0.25">
      <c r="A41" s="24"/>
      <c r="B41" s="29"/>
      <c r="C41" s="100" t="s">
        <v>348</v>
      </c>
      <c r="D41" s="105">
        <v>44593</v>
      </c>
      <c r="E41" s="94">
        <v>1541</v>
      </c>
      <c r="F41" s="92" t="s">
        <v>186</v>
      </c>
      <c r="G41" s="110"/>
      <c r="H41" s="7"/>
    </row>
    <row r="42" spans="1:9" x14ac:dyDescent="0.25">
      <c r="A42" s="24">
        <v>3.38</v>
      </c>
      <c r="B42" s="27"/>
      <c r="C42" s="2" t="s">
        <v>189</v>
      </c>
      <c r="D42" s="51">
        <v>43466</v>
      </c>
      <c r="E42" s="25">
        <v>648</v>
      </c>
      <c r="F42" s="7" t="s">
        <v>190</v>
      </c>
      <c r="G42" s="110">
        <v>1600</v>
      </c>
      <c r="H42" s="7" t="s">
        <v>311</v>
      </c>
      <c r="I42" t="s">
        <v>314</v>
      </c>
    </row>
    <row r="43" spans="1:9" x14ac:dyDescent="0.25">
      <c r="A43" s="24">
        <v>3.39</v>
      </c>
      <c r="B43" s="27" t="s">
        <v>142</v>
      </c>
      <c r="C43" s="7" t="s">
        <v>141</v>
      </c>
      <c r="D43" s="24">
        <v>2013</v>
      </c>
      <c r="E43" s="25">
        <v>1842</v>
      </c>
      <c r="F43" s="7" t="s">
        <v>150</v>
      </c>
      <c r="G43" s="118">
        <v>9072</v>
      </c>
      <c r="H43" s="7" t="s">
        <v>331</v>
      </c>
      <c r="I43" s="29" t="s">
        <v>332</v>
      </c>
    </row>
    <row r="44" spans="1:9" x14ac:dyDescent="0.25">
      <c r="A44" s="72">
        <v>3.4</v>
      </c>
      <c r="B44" s="7" t="s">
        <v>143</v>
      </c>
      <c r="C44" s="7" t="s">
        <v>149</v>
      </c>
      <c r="D44" s="24">
        <v>2008</v>
      </c>
      <c r="E44" s="25">
        <v>850</v>
      </c>
      <c r="F44" s="7" t="s">
        <v>151</v>
      </c>
      <c r="G44" s="143"/>
      <c r="H44" s="7" t="s">
        <v>334</v>
      </c>
      <c r="I44" s="117" t="s">
        <v>333</v>
      </c>
    </row>
    <row r="45" spans="1:9" x14ac:dyDescent="0.25">
      <c r="A45" s="72">
        <v>3.41</v>
      </c>
      <c r="B45" s="7" t="s">
        <v>174</v>
      </c>
      <c r="C45" s="7" t="s">
        <v>153</v>
      </c>
      <c r="D45" s="51">
        <v>42917</v>
      </c>
      <c r="E45" s="25">
        <v>522</v>
      </c>
      <c r="F45" s="7" t="s">
        <v>175</v>
      </c>
      <c r="G45" s="143"/>
      <c r="H45" s="7" t="s">
        <v>339</v>
      </c>
    </row>
    <row r="46" spans="1:9" ht="30" x14ac:dyDescent="0.25">
      <c r="A46" s="91">
        <v>3.42</v>
      </c>
      <c r="B46" s="92" t="s">
        <v>236</v>
      </c>
      <c r="C46" s="92" t="s">
        <v>234</v>
      </c>
      <c r="D46" s="105">
        <v>43709</v>
      </c>
      <c r="E46" s="94">
        <v>5419.72</v>
      </c>
      <c r="F46" s="104" t="s">
        <v>237</v>
      </c>
      <c r="G46" s="110">
        <v>6000</v>
      </c>
      <c r="H46" s="7"/>
    </row>
    <row r="47" spans="1:9" x14ac:dyDescent="0.25">
      <c r="A47" s="72">
        <v>3.43</v>
      </c>
      <c r="B47" s="7" t="s">
        <v>235</v>
      </c>
      <c r="C47" s="7" t="s">
        <v>235</v>
      </c>
      <c r="D47" s="24"/>
      <c r="E47" s="25"/>
      <c r="F47" s="7"/>
      <c r="G47" s="110"/>
      <c r="H47" s="7"/>
    </row>
    <row r="48" spans="1:9" x14ac:dyDescent="0.25">
      <c r="A48" s="72">
        <v>3.44</v>
      </c>
      <c r="B48" s="7" t="s">
        <v>144</v>
      </c>
      <c r="C48" s="7" t="s">
        <v>224</v>
      </c>
      <c r="D48" s="24">
        <v>2010</v>
      </c>
      <c r="E48" s="25">
        <v>2720</v>
      </c>
      <c r="F48" s="7" t="s">
        <v>401</v>
      </c>
      <c r="G48" s="110">
        <v>3500</v>
      </c>
      <c r="H48" s="7" t="s">
        <v>335</v>
      </c>
    </row>
    <row r="49" spans="1:9" x14ac:dyDescent="0.25">
      <c r="A49" s="72">
        <v>3.45</v>
      </c>
      <c r="B49" s="7" t="s">
        <v>188</v>
      </c>
      <c r="C49" s="7" t="s">
        <v>145</v>
      </c>
      <c r="D49" s="51">
        <v>43435</v>
      </c>
      <c r="E49" s="25">
        <v>3150</v>
      </c>
      <c r="F49" s="7" t="s">
        <v>402</v>
      </c>
      <c r="G49" s="110">
        <v>3500</v>
      </c>
      <c r="H49" s="7" t="s">
        <v>335</v>
      </c>
    </row>
    <row r="50" spans="1:9" x14ac:dyDescent="0.25">
      <c r="A50" s="72">
        <v>3.46</v>
      </c>
      <c r="B50" s="7" t="s">
        <v>146</v>
      </c>
      <c r="C50" s="7" t="s">
        <v>147</v>
      </c>
      <c r="D50" s="24">
        <v>2010</v>
      </c>
      <c r="E50" s="25">
        <v>485</v>
      </c>
      <c r="F50" s="7"/>
      <c r="G50" s="110">
        <v>500</v>
      </c>
      <c r="H50" s="7"/>
    </row>
    <row r="51" spans="1:9" ht="30" x14ac:dyDescent="0.25">
      <c r="A51" s="72">
        <v>3.47</v>
      </c>
      <c r="B51" s="9" t="s">
        <v>212</v>
      </c>
      <c r="C51" s="7" t="s">
        <v>344</v>
      </c>
      <c r="D51" s="24">
        <v>2019</v>
      </c>
      <c r="E51" s="25">
        <v>1960</v>
      </c>
      <c r="F51" s="7" t="s">
        <v>211</v>
      </c>
      <c r="G51" s="110">
        <v>3000</v>
      </c>
      <c r="H51" s="7" t="s">
        <v>255</v>
      </c>
    </row>
    <row r="52" spans="1:9" ht="30" x14ac:dyDescent="0.25">
      <c r="A52" s="72">
        <v>3.48</v>
      </c>
      <c r="B52" s="13" t="s">
        <v>213</v>
      </c>
      <c r="C52" s="7" t="s">
        <v>214</v>
      </c>
      <c r="D52" s="24">
        <v>2014</v>
      </c>
      <c r="E52" s="25">
        <v>1882</v>
      </c>
      <c r="F52" s="7" t="s">
        <v>148</v>
      </c>
      <c r="G52" s="110">
        <v>3500</v>
      </c>
      <c r="H52" s="7" t="s">
        <v>335</v>
      </c>
      <c r="I52" s="134" t="s">
        <v>250</v>
      </c>
    </row>
    <row r="53" spans="1:9" x14ac:dyDescent="0.25">
      <c r="A53" s="72">
        <v>3.49</v>
      </c>
      <c r="B53" s="50" t="s">
        <v>152</v>
      </c>
      <c r="C53" s="2" t="s">
        <v>153</v>
      </c>
      <c r="D53" s="24">
        <v>2011</v>
      </c>
      <c r="E53" s="25">
        <v>200</v>
      </c>
      <c r="F53" s="7"/>
      <c r="G53" s="110">
        <v>125</v>
      </c>
      <c r="H53" s="7" t="s">
        <v>285</v>
      </c>
    </row>
    <row r="54" spans="1:9" x14ac:dyDescent="0.25">
      <c r="A54" s="72">
        <v>3.5</v>
      </c>
      <c r="B54" s="27"/>
      <c r="C54" s="2" t="s">
        <v>154</v>
      </c>
      <c r="D54" s="24">
        <v>2013</v>
      </c>
      <c r="E54" s="25">
        <v>200</v>
      </c>
      <c r="F54" s="7"/>
      <c r="G54" s="110">
        <v>125</v>
      </c>
      <c r="H54" s="7" t="s">
        <v>285</v>
      </c>
    </row>
    <row r="55" spans="1:9" x14ac:dyDescent="0.25">
      <c r="A55" s="72">
        <v>3.51</v>
      </c>
      <c r="B55" s="29" t="s">
        <v>155</v>
      </c>
      <c r="C55" s="7" t="s">
        <v>156</v>
      </c>
      <c r="D55" s="24">
        <v>2015</v>
      </c>
      <c r="E55" s="25">
        <v>290</v>
      </c>
      <c r="F55" s="7"/>
      <c r="G55" s="110">
        <v>200</v>
      </c>
      <c r="H55" s="7" t="s">
        <v>284</v>
      </c>
    </row>
    <row r="56" spans="1:9" x14ac:dyDescent="0.25">
      <c r="A56" s="24">
        <v>3.52</v>
      </c>
      <c r="B56" s="50" t="s">
        <v>157</v>
      </c>
      <c r="C56" s="2" t="s">
        <v>158</v>
      </c>
      <c r="D56" s="24">
        <v>2006</v>
      </c>
      <c r="E56" s="25">
        <v>496</v>
      </c>
      <c r="F56" s="7" t="s">
        <v>166</v>
      </c>
      <c r="G56" s="110">
        <v>800</v>
      </c>
      <c r="H56" s="7" t="s">
        <v>315</v>
      </c>
    </row>
    <row r="57" spans="1:9" x14ac:dyDescent="0.25">
      <c r="A57" s="24">
        <v>3.53</v>
      </c>
      <c r="B57" s="29"/>
      <c r="C57" s="2" t="s">
        <v>159</v>
      </c>
      <c r="D57" s="24">
        <v>2006</v>
      </c>
      <c r="E57" s="25">
        <v>434</v>
      </c>
      <c r="F57" s="7"/>
      <c r="G57" s="110">
        <v>400</v>
      </c>
      <c r="H57" s="7" t="s">
        <v>315</v>
      </c>
    </row>
    <row r="58" spans="1:9" x14ac:dyDescent="0.25">
      <c r="A58" s="24">
        <v>3.54</v>
      </c>
      <c r="B58" s="29"/>
      <c r="C58" s="2" t="s">
        <v>160</v>
      </c>
      <c r="D58" s="24">
        <v>2009</v>
      </c>
      <c r="E58" s="25">
        <v>298</v>
      </c>
      <c r="F58" s="7"/>
      <c r="G58" s="110">
        <v>400</v>
      </c>
      <c r="H58" s="7" t="s">
        <v>315</v>
      </c>
    </row>
    <row r="59" spans="1:9" x14ac:dyDescent="0.25">
      <c r="A59" s="24">
        <v>3.55</v>
      </c>
      <c r="B59" s="29"/>
      <c r="C59" s="2" t="s">
        <v>161</v>
      </c>
      <c r="D59" s="24">
        <v>2009</v>
      </c>
      <c r="E59" s="25">
        <v>368</v>
      </c>
      <c r="F59" s="7"/>
      <c r="G59" s="110">
        <v>400</v>
      </c>
      <c r="H59" s="7" t="s">
        <v>315</v>
      </c>
    </row>
    <row r="60" spans="1:9" x14ac:dyDescent="0.25">
      <c r="A60" s="24">
        <v>3.56</v>
      </c>
      <c r="B60" s="29"/>
      <c r="C60" s="2" t="s">
        <v>165</v>
      </c>
      <c r="D60" s="24">
        <v>2005</v>
      </c>
      <c r="E60" s="25">
        <v>248</v>
      </c>
      <c r="F60" s="7"/>
      <c r="G60" s="110">
        <v>400</v>
      </c>
      <c r="H60" s="7" t="s">
        <v>315</v>
      </c>
    </row>
    <row r="61" spans="1:9" x14ac:dyDescent="0.25">
      <c r="A61" s="24">
        <v>3.57</v>
      </c>
      <c r="B61" s="29"/>
      <c r="C61" s="2" t="s">
        <v>163</v>
      </c>
      <c r="D61" s="24">
        <v>2005</v>
      </c>
      <c r="E61" s="25">
        <v>248</v>
      </c>
      <c r="F61" s="7"/>
      <c r="G61" s="110">
        <v>400</v>
      </c>
      <c r="H61" s="7" t="s">
        <v>315</v>
      </c>
    </row>
    <row r="62" spans="1:9" x14ac:dyDescent="0.25">
      <c r="A62" s="24">
        <v>3.58</v>
      </c>
      <c r="B62" s="29"/>
      <c r="C62" s="2" t="s">
        <v>164</v>
      </c>
      <c r="D62" s="24">
        <v>2005</v>
      </c>
      <c r="E62" s="25">
        <v>248</v>
      </c>
      <c r="F62" s="7"/>
      <c r="G62" s="110">
        <v>400</v>
      </c>
      <c r="H62" s="7" t="s">
        <v>315</v>
      </c>
    </row>
    <row r="63" spans="1:9" x14ac:dyDescent="0.25">
      <c r="A63" s="24">
        <v>3.59</v>
      </c>
      <c r="B63" s="29"/>
      <c r="C63" s="77" t="s">
        <v>162</v>
      </c>
      <c r="D63" s="24">
        <v>2007</v>
      </c>
      <c r="E63" s="25">
        <v>130</v>
      </c>
      <c r="F63" s="50"/>
      <c r="G63" s="110">
        <v>400</v>
      </c>
      <c r="H63" s="7" t="s">
        <v>315</v>
      </c>
    </row>
    <row r="64" spans="1:9" x14ac:dyDescent="0.25">
      <c r="A64" s="97" t="s">
        <v>251</v>
      </c>
      <c r="B64" s="92" t="s">
        <v>222</v>
      </c>
      <c r="C64" s="98" t="s">
        <v>248</v>
      </c>
      <c r="D64" s="93">
        <v>2019</v>
      </c>
      <c r="E64" s="94">
        <v>1895</v>
      </c>
      <c r="F64" s="95" t="s">
        <v>249</v>
      </c>
      <c r="G64" s="110">
        <v>1500</v>
      </c>
      <c r="H64" s="7" t="s">
        <v>336</v>
      </c>
      <c r="I64" s="119" t="s">
        <v>250</v>
      </c>
    </row>
    <row r="65" spans="1:8" x14ac:dyDescent="0.25">
      <c r="A65" s="93">
        <v>3.61</v>
      </c>
      <c r="B65" s="99" t="s">
        <v>252</v>
      </c>
      <c r="C65" s="98" t="s">
        <v>139</v>
      </c>
      <c r="D65" s="93">
        <v>2019</v>
      </c>
      <c r="E65" s="94">
        <v>1737</v>
      </c>
      <c r="F65" s="95" t="s">
        <v>259</v>
      </c>
      <c r="G65" s="110">
        <v>1800</v>
      </c>
      <c r="H65" s="7" t="s">
        <v>282</v>
      </c>
    </row>
    <row r="66" spans="1:8" x14ac:dyDescent="0.25">
      <c r="A66" s="93">
        <v>3.62</v>
      </c>
      <c r="B66" s="92" t="s">
        <v>256</v>
      </c>
      <c r="C66" s="98" t="s">
        <v>257</v>
      </c>
      <c r="D66" s="93">
        <v>2020</v>
      </c>
      <c r="E66" s="94">
        <v>175</v>
      </c>
      <c r="F66" s="95" t="s">
        <v>258</v>
      </c>
      <c r="G66" s="110">
        <v>200</v>
      </c>
      <c r="H66" s="7" t="s">
        <v>283</v>
      </c>
    </row>
    <row r="67" spans="1:8" x14ac:dyDescent="0.25">
      <c r="A67" s="93">
        <v>3.64</v>
      </c>
      <c r="B67" s="92" t="s">
        <v>252</v>
      </c>
      <c r="C67" s="98" t="s">
        <v>253</v>
      </c>
      <c r="D67" s="93">
        <v>2020</v>
      </c>
      <c r="E67" s="94">
        <v>1215</v>
      </c>
      <c r="F67" s="95" t="s">
        <v>259</v>
      </c>
      <c r="G67" s="110">
        <v>1240</v>
      </c>
      <c r="H67" s="7" t="s">
        <v>282</v>
      </c>
    </row>
    <row r="68" spans="1:8" x14ac:dyDescent="0.25">
      <c r="A68" s="91">
        <v>3.65</v>
      </c>
      <c r="B68" s="92" t="s">
        <v>146</v>
      </c>
      <c r="C68" s="92" t="s">
        <v>254</v>
      </c>
      <c r="D68" s="93">
        <v>2020</v>
      </c>
      <c r="E68" s="94">
        <v>1395.2</v>
      </c>
      <c r="F68" s="95" t="s">
        <v>255</v>
      </c>
      <c r="G68" s="110">
        <v>1500</v>
      </c>
      <c r="H68" s="7" t="s">
        <v>255</v>
      </c>
    </row>
    <row r="69" spans="1:8" x14ac:dyDescent="0.25">
      <c r="A69" s="91">
        <v>3.66</v>
      </c>
      <c r="B69" s="92" t="s">
        <v>342</v>
      </c>
      <c r="C69" s="92" t="s">
        <v>139</v>
      </c>
      <c r="D69" s="93" t="s">
        <v>350</v>
      </c>
      <c r="E69" s="94">
        <v>1242.5</v>
      </c>
      <c r="F69" s="95" t="s">
        <v>259</v>
      </c>
      <c r="G69" s="110"/>
      <c r="H69" s="7"/>
    </row>
    <row r="70" spans="1:8" x14ac:dyDescent="0.25">
      <c r="A70" s="91">
        <v>3.67</v>
      </c>
      <c r="B70" s="92" t="s">
        <v>343</v>
      </c>
      <c r="C70" s="92" t="s">
        <v>344</v>
      </c>
      <c r="D70" s="93" t="s">
        <v>349</v>
      </c>
      <c r="E70" s="94">
        <v>1120.1400000000001</v>
      </c>
      <c r="F70" s="95" t="s">
        <v>345</v>
      </c>
      <c r="G70" s="110"/>
      <c r="H70" s="7"/>
    </row>
    <row r="71" spans="1:8" x14ac:dyDescent="0.25">
      <c r="A71" s="91">
        <v>3.68</v>
      </c>
      <c r="B71" s="92" t="s">
        <v>346</v>
      </c>
      <c r="C71" s="92" t="s">
        <v>344</v>
      </c>
      <c r="D71" s="105">
        <v>44409</v>
      </c>
      <c r="E71" s="94">
        <v>134.35</v>
      </c>
      <c r="F71" s="95" t="s">
        <v>347</v>
      </c>
      <c r="G71" s="110"/>
      <c r="H71" s="7"/>
    </row>
    <row r="72" spans="1:8" x14ac:dyDescent="0.25">
      <c r="A72" s="91">
        <v>3.69</v>
      </c>
      <c r="B72" s="92" t="s">
        <v>358</v>
      </c>
      <c r="C72" s="92" t="s">
        <v>359</v>
      </c>
      <c r="D72" s="105">
        <v>44652</v>
      </c>
      <c r="E72" s="94">
        <v>571.5</v>
      </c>
      <c r="F72" s="95" t="s">
        <v>360</v>
      </c>
      <c r="G72" s="129"/>
    </row>
    <row r="73" spans="1:8" x14ac:dyDescent="0.25">
      <c r="A73" s="91">
        <v>3.7</v>
      </c>
      <c r="B73" s="92" t="s">
        <v>368</v>
      </c>
      <c r="C73" s="92" t="s">
        <v>257</v>
      </c>
      <c r="D73" s="105">
        <v>44682</v>
      </c>
      <c r="E73" s="94">
        <v>83.16</v>
      </c>
      <c r="F73" s="95" t="s">
        <v>369</v>
      </c>
      <c r="G73" s="129"/>
    </row>
    <row r="74" spans="1:8" x14ac:dyDescent="0.25">
      <c r="A74" s="91">
        <v>3.71</v>
      </c>
      <c r="B74" s="92" t="s">
        <v>362</v>
      </c>
      <c r="C74" s="92" t="s">
        <v>363</v>
      </c>
      <c r="D74" s="105">
        <v>44958</v>
      </c>
      <c r="E74" s="94">
        <v>227.03</v>
      </c>
      <c r="F74" s="95" t="s">
        <v>364</v>
      </c>
      <c r="G74" s="129"/>
    </row>
    <row r="75" spans="1:8" x14ac:dyDescent="0.25">
      <c r="A75" s="91">
        <v>3.72</v>
      </c>
      <c r="B75" s="92" t="s">
        <v>358</v>
      </c>
      <c r="C75" s="92" t="s">
        <v>118</v>
      </c>
      <c r="D75" s="105">
        <v>45047</v>
      </c>
      <c r="E75" s="94">
        <v>416.67</v>
      </c>
      <c r="F75" s="95" t="s">
        <v>211</v>
      </c>
      <c r="G75" s="129"/>
    </row>
    <row r="76" spans="1:8" x14ac:dyDescent="0.25">
      <c r="A76" s="91">
        <v>3.73</v>
      </c>
      <c r="B76" s="92" t="s">
        <v>376</v>
      </c>
      <c r="C76" s="92" t="s">
        <v>344</v>
      </c>
      <c r="D76" s="105">
        <v>45078</v>
      </c>
      <c r="E76" s="94">
        <v>2331.56</v>
      </c>
      <c r="F76" s="95" t="s">
        <v>377</v>
      </c>
      <c r="G76" s="129"/>
    </row>
    <row r="77" spans="1:8" x14ac:dyDescent="0.25">
      <c r="A77" s="91">
        <v>3.74</v>
      </c>
      <c r="B77" s="92" t="s">
        <v>342</v>
      </c>
      <c r="C77" s="92" t="s">
        <v>378</v>
      </c>
      <c r="D77" s="105">
        <v>45200</v>
      </c>
      <c r="E77" s="94">
        <v>2330</v>
      </c>
      <c r="F77" s="95" t="s">
        <v>379</v>
      </c>
      <c r="G77" s="129"/>
    </row>
    <row r="78" spans="1:8" x14ac:dyDescent="0.25">
      <c r="A78" s="128">
        <v>3.75</v>
      </c>
      <c r="B78" s="123" t="s">
        <v>390</v>
      </c>
      <c r="C78" s="123" t="s">
        <v>389</v>
      </c>
      <c r="D78" s="127">
        <v>45566</v>
      </c>
      <c r="E78" s="125">
        <v>168.66</v>
      </c>
      <c r="F78" s="126" t="s">
        <v>391</v>
      </c>
      <c r="G78" s="129"/>
    </row>
    <row r="79" spans="1:8" x14ac:dyDescent="0.25">
      <c r="A79" s="128">
        <v>3.76</v>
      </c>
      <c r="B79" s="123" t="s">
        <v>392</v>
      </c>
      <c r="C79" s="123" t="s">
        <v>344</v>
      </c>
      <c r="D79" s="127">
        <v>45597</v>
      </c>
      <c r="E79" s="125">
        <v>143.96</v>
      </c>
      <c r="F79" s="126" t="s">
        <v>393</v>
      </c>
      <c r="G79" s="129"/>
    </row>
    <row r="80" spans="1:8" x14ac:dyDescent="0.25">
      <c r="A80" s="128">
        <v>3.77</v>
      </c>
      <c r="B80" s="123" t="s">
        <v>394</v>
      </c>
      <c r="C80" s="123" t="s">
        <v>344</v>
      </c>
      <c r="D80" s="127">
        <v>45597</v>
      </c>
      <c r="E80" s="125">
        <v>281.73</v>
      </c>
      <c r="F80" s="126" t="s">
        <v>364</v>
      </c>
      <c r="G80" s="129"/>
    </row>
    <row r="81" spans="1:7" x14ac:dyDescent="0.25">
      <c r="A81" s="91"/>
      <c r="B81" s="92"/>
      <c r="C81" s="92"/>
      <c r="D81" s="105"/>
      <c r="E81" s="94"/>
      <c r="F81" s="95"/>
      <c r="G81" s="129"/>
    </row>
    <row r="82" spans="1:7" x14ac:dyDescent="0.25">
      <c r="A82" s="24"/>
      <c r="B82" s="7"/>
      <c r="C82" s="8" t="s">
        <v>167</v>
      </c>
      <c r="D82" s="24"/>
      <c r="E82" s="31">
        <f>SUM(E4:E80)</f>
        <v>93470.33</v>
      </c>
      <c r="F82" s="7"/>
      <c r="G82" s="112">
        <f>SUM(G4:G68)</f>
        <v>112915.96</v>
      </c>
    </row>
  </sheetData>
  <phoneticPr fontId="5" type="noConversion"/>
  <pageMargins left="0.7" right="0.7" top="0.75" bottom="0.75" header="0.3" footer="0.3"/>
  <pageSetup paperSize="9" scale="42" fitToHeight="0" orientation="landscape" r:id="rId1"/>
  <headerFooter>
    <oddFooter>&amp;R&amp;P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J36"/>
  <sheetViews>
    <sheetView topLeftCell="A12" workbookViewId="0">
      <selection activeCell="C41" sqref="C41"/>
    </sheetView>
  </sheetViews>
  <sheetFormatPr defaultRowHeight="15" x14ac:dyDescent="0.25"/>
  <cols>
    <col min="1" max="1" width="9.140625" style="73"/>
    <col min="2" max="2" width="35.140625" customWidth="1"/>
    <col min="3" max="3" width="47.5703125" customWidth="1"/>
    <col min="4" max="4" width="15" customWidth="1"/>
    <col min="5" max="5" width="14.7109375" customWidth="1"/>
    <col min="6" max="6" width="31.7109375" customWidth="1"/>
    <col min="7" max="7" width="12.7109375" customWidth="1"/>
    <col min="8" max="8" width="33.5703125" customWidth="1"/>
    <col min="9" max="9" width="31.7109375" customWidth="1"/>
  </cols>
  <sheetData>
    <row r="1" spans="1:10" ht="52.5" customHeight="1" thickBot="1" x14ac:dyDescent="0.3">
      <c r="A1" s="78"/>
      <c r="B1" s="56" t="s">
        <v>388</v>
      </c>
      <c r="C1" s="57"/>
      <c r="D1" s="57"/>
      <c r="E1" s="57"/>
      <c r="F1" s="58"/>
    </row>
    <row r="2" spans="1:10" ht="15.75" x14ac:dyDescent="0.25">
      <c r="A2" s="79" t="s">
        <v>215</v>
      </c>
      <c r="B2" s="52" t="s">
        <v>8</v>
      </c>
      <c r="C2" s="53"/>
      <c r="D2" s="53"/>
      <c r="E2" s="53"/>
      <c r="F2" s="54"/>
    </row>
    <row r="3" spans="1:10" ht="30.75" customHeight="1" x14ac:dyDescent="0.25">
      <c r="A3" s="72"/>
      <c r="B3" s="10" t="s">
        <v>1</v>
      </c>
      <c r="C3" s="10" t="s">
        <v>3</v>
      </c>
      <c r="D3" s="10" t="s">
        <v>24</v>
      </c>
      <c r="E3" s="10" t="s">
        <v>271</v>
      </c>
      <c r="F3" s="10" t="s">
        <v>5</v>
      </c>
      <c r="G3" s="10" t="s">
        <v>272</v>
      </c>
      <c r="H3" s="10" t="s">
        <v>277</v>
      </c>
    </row>
    <row r="4" spans="1:10" x14ac:dyDescent="0.25">
      <c r="A4" s="74">
        <v>4.0999999999999996</v>
      </c>
      <c r="B4" s="137" t="s">
        <v>355</v>
      </c>
      <c r="C4" s="101" t="s">
        <v>356</v>
      </c>
      <c r="D4" s="102">
        <v>2022</v>
      </c>
      <c r="E4" s="103">
        <v>25908</v>
      </c>
      <c r="F4" s="104" t="s">
        <v>354</v>
      </c>
      <c r="G4" s="7"/>
      <c r="H4" s="7"/>
      <c r="I4" s="119" t="s">
        <v>250</v>
      </c>
      <c r="J4" s="119"/>
    </row>
    <row r="5" spans="1:10" x14ac:dyDescent="0.25">
      <c r="A5" s="74"/>
      <c r="B5" s="137" t="s">
        <v>355</v>
      </c>
      <c r="C5" s="101" t="s">
        <v>357</v>
      </c>
      <c r="D5" s="102">
        <v>2022</v>
      </c>
      <c r="E5" s="103">
        <v>31420</v>
      </c>
      <c r="F5" s="104" t="s">
        <v>354</v>
      </c>
      <c r="G5" s="7"/>
      <c r="H5" s="7"/>
      <c r="I5" s="119"/>
      <c r="J5" s="119"/>
    </row>
    <row r="6" spans="1:10" x14ac:dyDescent="0.25">
      <c r="A6" s="74">
        <v>4.2</v>
      </c>
      <c r="B6" s="13" t="s">
        <v>23</v>
      </c>
      <c r="C6" s="26" t="s">
        <v>26</v>
      </c>
      <c r="D6" s="11">
        <v>1977</v>
      </c>
      <c r="E6" s="17">
        <v>0</v>
      </c>
      <c r="F6" s="9" t="s">
        <v>27</v>
      </c>
      <c r="G6" s="108">
        <v>2000</v>
      </c>
      <c r="H6" s="7" t="s">
        <v>45</v>
      </c>
    </row>
    <row r="7" spans="1:10" x14ac:dyDescent="0.25">
      <c r="A7" s="74">
        <v>4.3</v>
      </c>
      <c r="B7" s="28"/>
      <c r="C7" s="26" t="s">
        <v>28</v>
      </c>
      <c r="D7" s="11">
        <v>1995</v>
      </c>
      <c r="E7" s="17">
        <v>273</v>
      </c>
      <c r="F7" s="9" t="s">
        <v>47</v>
      </c>
      <c r="G7" s="108">
        <v>1900</v>
      </c>
      <c r="H7" s="7" t="s">
        <v>319</v>
      </c>
    </row>
    <row r="8" spans="1:10" x14ac:dyDescent="0.25">
      <c r="A8" s="74">
        <v>4.4000000000000004</v>
      </c>
      <c r="B8" s="28"/>
      <c r="C8" s="26" t="s">
        <v>29</v>
      </c>
      <c r="D8" s="11">
        <v>2007</v>
      </c>
      <c r="E8" s="17">
        <v>4456</v>
      </c>
      <c r="F8" s="9" t="s">
        <v>30</v>
      </c>
      <c r="G8" s="108">
        <v>8500</v>
      </c>
      <c r="H8" s="7" t="s">
        <v>318</v>
      </c>
    </row>
    <row r="9" spans="1:10" x14ac:dyDescent="0.25">
      <c r="A9" s="74">
        <v>4.5</v>
      </c>
      <c r="B9" s="28"/>
      <c r="C9" s="26" t="s">
        <v>31</v>
      </c>
      <c r="D9" s="11" t="s">
        <v>32</v>
      </c>
      <c r="E9" s="17">
        <v>500</v>
      </c>
      <c r="F9" s="9"/>
      <c r="G9" s="110">
        <v>1000</v>
      </c>
      <c r="H9" s="7" t="s">
        <v>340</v>
      </c>
    </row>
    <row r="10" spans="1:10" x14ac:dyDescent="0.25">
      <c r="A10" s="74">
        <v>4.5999999999999996</v>
      </c>
      <c r="B10" s="28"/>
      <c r="C10" s="101" t="s">
        <v>250</v>
      </c>
      <c r="D10" s="102" t="s">
        <v>250</v>
      </c>
      <c r="E10" s="103">
        <v>0</v>
      </c>
      <c r="F10" s="104" t="s">
        <v>250</v>
      </c>
      <c r="G10" s="7"/>
      <c r="H10" s="7"/>
    </row>
    <row r="11" spans="1:10" x14ac:dyDescent="0.25">
      <c r="A11" s="74">
        <v>4.7</v>
      </c>
      <c r="B11" s="28"/>
      <c r="C11" s="26" t="s">
        <v>33</v>
      </c>
      <c r="D11" s="11">
        <v>2006</v>
      </c>
      <c r="E11" s="17">
        <v>1194</v>
      </c>
      <c r="F11" s="9" t="s">
        <v>30</v>
      </c>
      <c r="G11" s="108">
        <v>2600</v>
      </c>
      <c r="H11" s="7" t="s">
        <v>320</v>
      </c>
    </row>
    <row r="12" spans="1:10" x14ac:dyDescent="0.25">
      <c r="A12" s="74">
        <v>4.8</v>
      </c>
      <c r="B12" s="28"/>
      <c r="C12" s="26" t="s">
        <v>34</v>
      </c>
      <c r="D12" s="11">
        <v>2006</v>
      </c>
      <c r="E12" s="17">
        <v>1365</v>
      </c>
      <c r="F12" s="9" t="s">
        <v>30</v>
      </c>
      <c r="G12" s="108">
        <v>2200</v>
      </c>
      <c r="H12" s="7" t="s">
        <v>45</v>
      </c>
    </row>
    <row r="13" spans="1:10" x14ac:dyDescent="0.25">
      <c r="A13" s="74">
        <v>4.9000000000000004</v>
      </c>
      <c r="B13" s="28"/>
      <c r="C13" s="26" t="s">
        <v>35</v>
      </c>
      <c r="D13" s="11">
        <v>2006</v>
      </c>
      <c r="E13" s="17">
        <v>3558</v>
      </c>
      <c r="F13" s="9" t="s">
        <v>30</v>
      </c>
      <c r="G13" s="108">
        <v>6000</v>
      </c>
      <c r="H13" s="7" t="s">
        <v>323</v>
      </c>
    </row>
    <row r="14" spans="1:10" x14ac:dyDescent="0.25">
      <c r="A14" s="72">
        <v>4.0999999999999996</v>
      </c>
      <c r="B14" s="28"/>
      <c r="C14" s="26" t="s">
        <v>36</v>
      </c>
      <c r="D14" s="11">
        <v>2006</v>
      </c>
      <c r="E14" s="17">
        <v>7200</v>
      </c>
      <c r="F14" s="9" t="s">
        <v>30</v>
      </c>
      <c r="G14" s="7"/>
      <c r="H14" s="7"/>
    </row>
    <row r="15" spans="1:10" x14ac:dyDescent="0.25">
      <c r="A15" s="72">
        <v>4.1100000000000003</v>
      </c>
      <c r="B15" s="28"/>
      <c r="C15" s="26" t="s">
        <v>37</v>
      </c>
      <c r="D15" s="11">
        <v>2007</v>
      </c>
      <c r="E15" s="17">
        <v>3949</v>
      </c>
      <c r="F15" s="9" t="s">
        <v>30</v>
      </c>
      <c r="G15" s="7"/>
      <c r="H15" s="7"/>
    </row>
    <row r="16" spans="1:10" x14ac:dyDescent="0.25">
      <c r="A16" s="72">
        <v>4.12</v>
      </c>
      <c r="B16" s="28"/>
      <c r="C16" s="26" t="s">
        <v>38</v>
      </c>
      <c r="D16" s="11">
        <v>2014</v>
      </c>
      <c r="E16" s="17">
        <v>8410</v>
      </c>
      <c r="F16" s="9" t="s">
        <v>41</v>
      </c>
      <c r="G16" s="7"/>
      <c r="H16" s="7"/>
    </row>
    <row r="17" spans="1:8" x14ac:dyDescent="0.25">
      <c r="A17" s="72">
        <v>4.13</v>
      </c>
      <c r="B17" s="28"/>
      <c r="C17" s="26" t="s">
        <v>39</v>
      </c>
      <c r="D17" s="11">
        <v>2014</v>
      </c>
      <c r="E17" s="17">
        <v>9140</v>
      </c>
      <c r="F17" s="9" t="s">
        <v>41</v>
      </c>
      <c r="G17" s="116">
        <v>8600</v>
      </c>
      <c r="H17" s="7" t="s">
        <v>324</v>
      </c>
    </row>
    <row r="18" spans="1:8" x14ac:dyDescent="0.25">
      <c r="A18" s="72">
        <v>4.1399999999999997</v>
      </c>
      <c r="B18" s="29"/>
      <c r="C18" s="2" t="s">
        <v>40</v>
      </c>
      <c r="D18" s="24">
        <v>2014</v>
      </c>
      <c r="E18" s="25">
        <v>638</v>
      </c>
      <c r="F18" s="7" t="s">
        <v>41</v>
      </c>
      <c r="G18" s="108">
        <v>730</v>
      </c>
      <c r="H18" s="7" t="s">
        <v>325</v>
      </c>
    </row>
    <row r="19" spans="1:8" x14ac:dyDescent="0.25">
      <c r="A19" s="72">
        <v>4.1500000000000004</v>
      </c>
      <c r="B19" s="29"/>
      <c r="C19" s="2" t="s">
        <v>42</v>
      </c>
      <c r="D19" s="24">
        <v>2014</v>
      </c>
      <c r="E19" s="25">
        <v>4623</v>
      </c>
      <c r="F19" s="7" t="s">
        <v>41</v>
      </c>
      <c r="G19" s="7"/>
      <c r="H19" s="7"/>
    </row>
    <row r="20" spans="1:8" x14ac:dyDescent="0.25">
      <c r="A20" s="72">
        <v>4.16</v>
      </c>
      <c r="B20" s="29"/>
      <c r="C20" s="100" t="s">
        <v>225</v>
      </c>
      <c r="D20" s="93">
        <v>2019</v>
      </c>
      <c r="E20" s="94">
        <v>7968</v>
      </c>
      <c r="F20" s="92" t="s">
        <v>48</v>
      </c>
      <c r="G20" s="7"/>
      <c r="H20" s="7"/>
    </row>
    <row r="21" spans="1:8" ht="30" x14ac:dyDescent="0.25">
      <c r="A21" s="72" t="s">
        <v>250</v>
      </c>
      <c r="B21" s="13" t="s">
        <v>43</v>
      </c>
      <c r="C21" s="2" t="s">
        <v>44</v>
      </c>
      <c r="D21" s="24">
        <v>2003</v>
      </c>
      <c r="E21" s="25">
        <v>470</v>
      </c>
      <c r="F21" s="7" t="s">
        <v>45</v>
      </c>
      <c r="G21" s="108">
        <v>720</v>
      </c>
      <c r="H21" s="7" t="s">
        <v>322</v>
      </c>
    </row>
    <row r="22" spans="1:8" x14ac:dyDescent="0.25">
      <c r="A22" s="72">
        <v>4.17</v>
      </c>
      <c r="B22" s="29"/>
      <c r="C22" s="2" t="s">
        <v>46</v>
      </c>
      <c r="D22" s="24">
        <v>2003</v>
      </c>
      <c r="E22" s="25">
        <v>457</v>
      </c>
      <c r="F22" s="7" t="s">
        <v>48</v>
      </c>
      <c r="G22" s="108">
        <v>900</v>
      </c>
      <c r="H22" s="7" t="s">
        <v>321</v>
      </c>
    </row>
    <row r="23" spans="1:8" x14ac:dyDescent="0.25">
      <c r="A23" s="72">
        <v>4.18</v>
      </c>
      <c r="B23" s="29"/>
      <c r="C23" s="2" t="s">
        <v>49</v>
      </c>
      <c r="D23" s="24">
        <v>2003</v>
      </c>
      <c r="E23" s="25">
        <v>12027</v>
      </c>
      <c r="F23" s="7" t="s">
        <v>45</v>
      </c>
      <c r="G23" s="108">
        <v>16500</v>
      </c>
      <c r="H23" s="7" t="s">
        <v>326</v>
      </c>
    </row>
    <row r="24" spans="1:8" x14ac:dyDescent="0.25">
      <c r="A24" s="72">
        <v>4.1900000000000004</v>
      </c>
      <c r="B24" s="29"/>
      <c r="C24" s="2" t="s">
        <v>50</v>
      </c>
      <c r="D24" s="24">
        <v>2003</v>
      </c>
      <c r="E24" s="25">
        <v>929</v>
      </c>
      <c r="F24" s="7" t="s">
        <v>48</v>
      </c>
      <c r="G24" s="108">
        <v>2100</v>
      </c>
      <c r="H24" s="7" t="s">
        <v>327</v>
      </c>
    </row>
    <row r="25" spans="1:8" x14ac:dyDescent="0.25">
      <c r="A25" s="72">
        <v>4.2</v>
      </c>
      <c r="B25" s="29"/>
      <c r="C25" s="2" t="s">
        <v>51</v>
      </c>
      <c r="D25" s="24">
        <v>2003</v>
      </c>
      <c r="E25" s="25">
        <v>931</v>
      </c>
      <c r="F25" s="7" t="s">
        <v>48</v>
      </c>
      <c r="G25" s="108">
        <v>2000</v>
      </c>
      <c r="H25" s="7" t="s">
        <v>328</v>
      </c>
    </row>
    <row r="26" spans="1:8" x14ac:dyDescent="0.25">
      <c r="A26" s="72">
        <v>4.21</v>
      </c>
      <c r="B26" s="29"/>
      <c r="C26" s="2" t="s">
        <v>52</v>
      </c>
      <c r="D26" s="24">
        <v>2005</v>
      </c>
      <c r="E26" s="25">
        <v>1129</v>
      </c>
      <c r="F26" s="7" t="s">
        <v>48</v>
      </c>
      <c r="G26" s="108">
        <v>2200</v>
      </c>
      <c r="H26" s="7" t="s">
        <v>45</v>
      </c>
    </row>
    <row r="27" spans="1:8" x14ac:dyDescent="0.25">
      <c r="A27" s="72">
        <v>4.22</v>
      </c>
      <c r="B27" s="29"/>
      <c r="C27" s="2" t="s">
        <v>53</v>
      </c>
      <c r="D27" s="24">
        <v>2004</v>
      </c>
      <c r="E27" s="25">
        <v>350</v>
      </c>
      <c r="F27" s="7" t="s">
        <v>48</v>
      </c>
      <c r="G27" s="108">
        <v>450</v>
      </c>
      <c r="H27" s="7" t="s">
        <v>329</v>
      </c>
    </row>
    <row r="28" spans="1:8" x14ac:dyDescent="0.25">
      <c r="A28" s="72">
        <v>4.2300000000000004</v>
      </c>
      <c r="B28" s="29"/>
      <c r="C28" s="2" t="s">
        <v>54</v>
      </c>
      <c r="D28" s="24">
        <v>2004</v>
      </c>
      <c r="E28" s="25">
        <v>168</v>
      </c>
      <c r="F28" s="7" t="s">
        <v>48</v>
      </c>
      <c r="G28" s="108">
        <v>405</v>
      </c>
      <c r="H28" s="7" t="s">
        <v>330</v>
      </c>
    </row>
    <row r="29" spans="1:8" x14ac:dyDescent="0.25">
      <c r="A29" s="72">
        <v>4.24</v>
      </c>
      <c r="B29" s="29"/>
      <c r="C29" s="2" t="s">
        <v>55</v>
      </c>
      <c r="D29" s="24">
        <v>2003</v>
      </c>
      <c r="E29" s="25">
        <v>2604</v>
      </c>
      <c r="F29" s="7" t="s">
        <v>45</v>
      </c>
      <c r="G29" s="7"/>
      <c r="H29" s="7"/>
    </row>
    <row r="30" spans="1:8" x14ac:dyDescent="0.25">
      <c r="A30" s="72">
        <v>4.25</v>
      </c>
      <c r="B30" s="27"/>
      <c r="C30" s="2" t="s">
        <v>56</v>
      </c>
      <c r="D30" s="24">
        <v>2003</v>
      </c>
      <c r="E30" s="25">
        <v>7850</v>
      </c>
      <c r="F30" s="7" t="s">
        <v>48</v>
      </c>
      <c r="G30" s="7"/>
      <c r="H30" s="7"/>
    </row>
    <row r="31" spans="1:8" x14ac:dyDescent="0.25">
      <c r="A31" s="72" t="s">
        <v>250</v>
      </c>
      <c r="B31" s="27" t="s">
        <v>57</v>
      </c>
      <c r="C31" s="7" t="s">
        <v>51</v>
      </c>
      <c r="D31" s="24">
        <v>1978</v>
      </c>
      <c r="E31" s="25">
        <v>0</v>
      </c>
      <c r="F31" s="7"/>
      <c r="G31" s="108">
        <v>2000</v>
      </c>
      <c r="H31" s="7" t="s">
        <v>45</v>
      </c>
    </row>
    <row r="32" spans="1:8" x14ac:dyDescent="0.25">
      <c r="A32" s="91">
        <v>4.26</v>
      </c>
      <c r="B32" s="148" t="s">
        <v>266</v>
      </c>
      <c r="C32" s="92" t="s">
        <v>380</v>
      </c>
      <c r="D32" s="93">
        <v>2023</v>
      </c>
      <c r="E32" s="94">
        <v>2551.66</v>
      </c>
      <c r="F32" s="92" t="s">
        <v>381</v>
      </c>
      <c r="G32" s="139"/>
      <c r="H32" s="7"/>
    </row>
    <row r="33" spans="2:7" x14ac:dyDescent="0.25">
      <c r="B33" s="7"/>
      <c r="C33" s="8" t="s">
        <v>58</v>
      </c>
      <c r="D33" s="24"/>
      <c r="E33" s="31">
        <f>SUM(E4:E32)</f>
        <v>140068.66</v>
      </c>
      <c r="F33" s="7"/>
      <c r="G33" s="112">
        <f>SUM(G4:G31)</f>
        <v>60805</v>
      </c>
    </row>
    <row r="36" spans="2:7" x14ac:dyDescent="0.25">
      <c r="B36" t="s">
        <v>317</v>
      </c>
    </row>
  </sheetData>
  <pageMargins left="0.7" right="0.7" top="0.75" bottom="0.75" header="0.3" footer="0.3"/>
  <pageSetup paperSize="9" scale="57"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H21"/>
  <sheetViews>
    <sheetView zoomScaleNormal="100" workbookViewId="0">
      <selection activeCell="F19" sqref="F19"/>
    </sheetView>
  </sheetViews>
  <sheetFormatPr defaultRowHeight="15" x14ac:dyDescent="0.25"/>
  <cols>
    <col min="2" max="2" width="32.85546875" customWidth="1"/>
    <col min="3" max="3" width="43.42578125" customWidth="1"/>
    <col min="4" max="4" width="13" customWidth="1"/>
    <col min="5" max="5" width="12.5703125" customWidth="1"/>
    <col min="6" max="6" width="33" customWidth="1"/>
    <col min="7" max="7" width="12.7109375" customWidth="1"/>
    <col min="8" max="8" width="12.28515625" customWidth="1"/>
  </cols>
  <sheetData>
    <row r="1" spans="1:8" ht="52.5" customHeight="1" thickBot="1" x14ac:dyDescent="0.3">
      <c r="A1" s="55"/>
      <c r="B1" s="56" t="s">
        <v>388</v>
      </c>
      <c r="C1" s="57"/>
      <c r="D1" s="57"/>
      <c r="E1" s="57"/>
      <c r="F1" s="58"/>
    </row>
    <row r="2" spans="1:8" ht="16.5" thickBot="1" x14ac:dyDescent="0.3">
      <c r="A2" s="85"/>
      <c r="B2" s="89" t="s">
        <v>9</v>
      </c>
      <c r="C2" s="53"/>
      <c r="D2" s="53"/>
      <c r="E2" s="53"/>
      <c r="F2" s="54"/>
    </row>
    <row r="3" spans="1:8" ht="30.75" customHeight="1" x14ac:dyDescent="0.25">
      <c r="A3" s="87"/>
      <c r="B3" s="10" t="s">
        <v>1</v>
      </c>
      <c r="C3" s="10" t="s">
        <v>3</v>
      </c>
      <c r="D3" s="10" t="s">
        <v>2</v>
      </c>
      <c r="E3" s="10" t="s">
        <v>12</v>
      </c>
      <c r="F3" s="10" t="s">
        <v>5</v>
      </c>
      <c r="G3" s="10" t="s">
        <v>272</v>
      </c>
      <c r="H3" s="10" t="s">
        <v>277</v>
      </c>
    </row>
    <row r="4" spans="1:8" x14ac:dyDescent="0.25">
      <c r="A4" s="93">
        <v>5.0999999999999996</v>
      </c>
      <c r="B4" s="104" t="s">
        <v>13</v>
      </c>
      <c r="C4" s="104" t="s">
        <v>18</v>
      </c>
      <c r="D4" s="102">
        <v>2022</v>
      </c>
      <c r="E4" s="103">
        <v>8842</v>
      </c>
      <c r="F4" s="104" t="s">
        <v>354</v>
      </c>
      <c r="G4" s="7"/>
      <c r="H4" s="7"/>
    </row>
    <row r="5" spans="1:8" x14ac:dyDescent="0.25">
      <c r="A5" s="24">
        <v>5.2</v>
      </c>
      <c r="B5" s="9" t="s">
        <v>14</v>
      </c>
      <c r="C5" s="9" t="s">
        <v>18</v>
      </c>
      <c r="D5" s="11">
        <v>2006</v>
      </c>
      <c r="E5" s="17">
        <v>2895</v>
      </c>
      <c r="F5" s="9"/>
      <c r="G5" s="7"/>
      <c r="H5" s="7"/>
    </row>
    <row r="6" spans="1:8" x14ac:dyDescent="0.25">
      <c r="A6" s="24">
        <v>5.3</v>
      </c>
      <c r="B6" s="9" t="s">
        <v>242</v>
      </c>
      <c r="C6" s="9" t="s">
        <v>15</v>
      </c>
      <c r="D6" s="11" t="s">
        <v>16</v>
      </c>
      <c r="E6" s="17">
        <v>1100</v>
      </c>
      <c r="F6" s="9"/>
      <c r="G6" s="7"/>
      <c r="H6" s="7"/>
    </row>
    <row r="7" spans="1:8" x14ac:dyDescent="0.25">
      <c r="A7" s="24">
        <v>5.4</v>
      </c>
      <c r="B7" s="9" t="s">
        <v>17</v>
      </c>
      <c r="C7" s="9" t="s">
        <v>18</v>
      </c>
      <c r="D7" s="11" t="s">
        <v>16</v>
      </c>
      <c r="E7" s="17">
        <v>2650</v>
      </c>
      <c r="F7" s="9"/>
      <c r="G7" s="7"/>
      <c r="H7" s="7"/>
    </row>
    <row r="8" spans="1:8" x14ac:dyDescent="0.25">
      <c r="A8" s="24">
        <v>5.5</v>
      </c>
      <c r="B8" s="9" t="s">
        <v>19</v>
      </c>
      <c r="C8" s="9" t="s">
        <v>18</v>
      </c>
      <c r="D8" s="11" t="s">
        <v>16</v>
      </c>
      <c r="E8" s="17">
        <v>2550</v>
      </c>
      <c r="F8" s="9"/>
      <c r="G8" s="7"/>
      <c r="H8" s="7"/>
    </row>
    <row r="9" spans="1:8" ht="30" x14ac:dyDescent="0.25">
      <c r="A9" s="24">
        <v>5.6</v>
      </c>
      <c r="B9" s="21" t="s">
        <v>20</v>
      </c>
      <c r="C9" s="21" t="s">
        <v>21</v>
      </c>
      <c r="D9" s="22">
        <v>2015</v>
      </c>
      <c r="E9" s="23">
        <v>1190</v>
      </c>
      <c r="F9" s="21"/>
      <c r="G9" s="108">
        <v>8000</v>
      </c>
      <c r="H9" s="7"/>
    </row>
    <row r="10" spans="1:8" x14ac:dyDescent="0.25">
      <c r="A10" s="93">
        <v>5.7</v>
      </c>
      <c r="B10" s="120" t="s">
        <v>265</v>
      </c>
      <c r="C10" s="120" t="s">
        <v>266</v>
      </c>
      <c r="D10" s="121">
        <v>44197</v>
      </c>
      <c r="E10" s="122">
        <v>1260</v>
      </c>
      <c r="F10" s="120"/>
      <c r="G10" s="108"/>
      <c r="H10" s="7"/>
    </row>
    <row r="11" spans="1:8" ht="30" x14ac:dyDescent="0.25">
      <c r="A11" s="93">
        <v>5.8</v>
      </c>
      <c r="B11" s="120" t="s">
        <v>351</v>
      </c>
      <c r="C11" s="120" t="s">
        <v>266</v>
      </c>
      <c r="D11" s="121">
        <v>44621</v>
      </c>
      <c r="E11" s="122">
        <v>7790</v>
      </c>
      <c r="F11" s="120"/>
      <c r="G11" s="108"/>
      <c r="H11" s="7"/>
    </row>
    <row r="12" spans="1:8" x14ac:dyDescent="0.25">
      <c r="A12" s="93">
        <v>5.9</v>
      </c>
      <c r="B12" s="120" t="s">
        <v>383</v>
      </c>
      <c r="C12" s="120" t="s">
        <v>384</v>
      </c>
      <c r="D12" s="121">
        <v>45139</v>
      </c>
      <c r="E12" s="122">
        <v>12000</v>
      </c>
      <c r="F12" s="120" t="s">
        <v>385</v>
      </c>
      <c r="G12" s="138"/>
    </row>
    <row r="13" spans="1:8" x14ac:dyDescent="0.25">
      <c r="A13" s="124">
        <v>5.0999999999999996</v>
      </c>
      <c r="B13" s="144" t="s">
        <v>395</v>
      </c>
      <c r="C13" s="144" t="s">
        <v>257</v>
      </c>
      <c r="D13" s="145">
        <v>45536</v>
      </c>
      <c r="E13" s="146">
        <v>226.5</v>
      </c>
      <c r="F13" s="144" t="s">
        <v>396</v>
      </c>
      <c r="G13" s="138"/>
    </row>
    <row r="14" spans="1:8" x14ac:dyDescent="0.25">
      <c r="A14" s="93"/>
      <c r="B14" s="120"/>
      <c r="C14" s="120"/>
      <c r="D14" s="121"/>
      <c r="E14" s="122"/>
      <c r="F14" s="120"/>
      <c r="G14" s="138"/>
    </row>
    <row r="15" spans="1:8" x14ac:dyDescent="0.25">
      <c r="B15" s="9"/>
      <c r="C15" s="12" t="s">
        <v>22</v>
      </c>
      <c r="D15" s="12"/>
      <c r="E15" s="18">
        <f>SUM(E4:E13)</f>
        <v>40503.5</v>
      </c>
      <c r="F15" s="9"/>
    </row>
    <row r="16" spans="1:8" x14ac:dyDescent="0.25">
      <c r="B16" s="14"/>
      <c r="C16" s="14"/>
      <c r="D16" s="14"/>
      <c r="E16" s="20"/>
      <c r="F16" s="14"/>
    </row>
    <row r="17" spans="2:6" x14ac:dyDescent="0.25">
      <c r="B17" s="14"/>
      <c r="C17" s="14"/>
      <c r="D17" s="14"/>
      <c r="E17" s="20"/>
      <c r="F17" s="14"/>
    </row>
    <row r="18" spans="2:6" x14ac:dyDescent="0.25">
      <c r="B18" s="14"/>
      <c r="C18" s="14"/>
      <c r="D18" s="14"/>
      <c r="E18" s="20"/>
      <c r="F18" s="14"/>
    </row>
    <row r="19" spans="2:6" x14ac:dyDescent="0.25">
      <c r="B19" s="14"/>
      <c r="C19" s="14"/>
      <c r="D19" s="14"/>
      <c r="E19" s="20"/>
      <c r="F19" s="14"/>
    </row>
    <row r="20" spans="2:6" x14ac:dyDescent="0.25">
      <c r="B20" s="14"/>
      <c r="C20" s="14"/>
      <c r="D20" s="14"/>
      <c r="E20" s="20"/>
      <c r="F20" s="14"/>
    </row>
    <row r="21" spans="2:6" x14ac:dyDescent="0.25">
      <c r="B21" s="14"/>
      <c r="C21" s="14"/>
      <c r="D21" s="14"/>
      <c r="E21" s="20"/>
      <c r="F21" s="14"/>
    </row>
  </sheetData>
  <pageMargins left="0.7" right="0.7" top="0.75" bottom="0.75" header="0.3" footer="0.3"/>
  <pageSetup paperSize="9" scale="70" orientation="landscape" r:id="rId1"/>
  <headerFooter>
    <oddFooter>&amp;R&amp;P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10"/>
  <sheetViews>
    <sheetView zoomScaleNormal="100" workbookViewId="0"/>
  </sheetViews>
  <sheetFormatPr defaultRowHeight="15" x14ac:dyDescent="0.25"/>
  <cols>
    <col min="1" max="1" width="31.28515625" customWidth="1"/>
    <col min="2" max="2" width="28.85546875" customWidth="1"/>
    <col min="3" max="3" width="11.85546875" customWidth="1"/>
    <col min="4" max="4" width="13.7109375" customWidth="1"/>
    <col min="5" max="5" width="28.140625" customWidth="1"/>
  </cols>
  <sheetData>
    <row r="1" spans="1:5" ht="52.5" customHeight="1" x14ac:dyDescent="0.25">
      <c r="A1" s="3" t="s">
        <v>388</v>
      </c>
      <c r="B1" s="1"/>
      <c r="C1" s="1"/>
      <c r="D1" s="1"/>
      <c r="E1" s="2"/>
    </row>
    <row r="2" spans="1:5" ht="15.75" x14ac:dyDescent="0.25">
      <c r="A2" s="4" t="s">
        <v>10</v>
      </c>
      <c r="B2" s="5"/>
      <c r="C2" s="5"/>
      <c r="D2" s="5"/>
      <c r="E2" s="6"/>
    </row>
    <row r="3" spans="1:5" ht="30.75" customHeight="1" x14ac:dyDescent="0.25">
      <c r="A3" s="10" t="s">
        <v>1</v>
      </c>
      <c r="B3" s="10" t="s">
        <v>3</v>
      </c>
      <c r="C3" s="10" t="s">
        <v>2</v>
      </c>
      <c r="D3" s="10" t="s">
        <v>12</v>
      </c>
      <c r="E3" s="10" t="s">
        <v>5</v>
      </c>
    </row>
    <row r="4" spans="1:5" x14ac:dyDescent="0.25">
      <c r="A4" s="140" t="s">
        <v>250</v>
      </c>
      <c r="B4" s="140" t="s">
        <v>250</v>
      </c>
      <c r="C4" s="141" t="s">
        <v>250</v>
      </c>
      <c r="D4" s="142" t="s">
        <v>250</v>
      </c>
      <c r="E4" s="104" t="s">
        <v>250</v>
      </c>
    </row>
    <row r="5" spans="1:5" x14ac:dyDescent="0.25">
      <c r="A5" s="9"/>
      <c r="B5" s="9"/>
      <c r="C5" s="11"/>
      <c r="D5" s="17"/>
      <c r="E5" s="9"/>
    </row>
    <row r="6" spans="1:5" x14ac:dyDescent="0.25">
      <c r="A6" s="9"/>
      <c r="B6" s="9"/>
      <c r="C6" s="11"/>
      <c r="D6" s="17"/>
      <c r="E6" s="9"/>
    </row>
    <row r="7" spans="1:5" x14ac:dyDescent="0.25">
      <c r="A7" s="9"/>
      <c r="B7" s="12" t="s">
        <v>25</v>
      </c>
      <c r="C7" s="12"/>
      <c r="D7" s="18">
        <f>SUM(D4:D6)</f>
        <v>0</v>
      </c>
      <c r="E7" s="9"/>
    </row>
    <row r="8" spans="1:5" x14ac:dyDescent="0.25">
      <c r="A8" s="14"/>
      <c r="B8" s="14"/>
      <c r="C8" s="14"/>
      <c r="D8" s="15"/>
      <c r="E8" s="14"/>
    </row>
    <row r="9" spans="1:5" x14ac:dyDescent="0.25">
      <c r="B9" s="14"/>
      <c r="C9" s="14"/>
      <c r="D9" s="15"/>
      <c r="E9" s="14"/>
    </row>
    <row r="10" spans="1:5" x14ac:dyDescent="0.25">
      <c r="A10" s="14"/>
      <c r="B10" s="14"/>
      <c r="C10" s="14"/>
      <c r="D10" s="15"/>
      <c r="E10" s="14"/>
    </row>
  </sheetData>
  <pageMargins left="0.7" right="0.7" top="0.75" bottom="0.75" header="0.3" footer="0.3"/>
  <pageSetup paperSize="9" orientation="landscape" r:id="rId1"/>
  <headerFooter>
    <oddFooter>&amp;R&amp;P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18"/>
  <sheetViews>
    <sheetView workbookViewId="0">
      <selection activeCell="A18" sqref="A18"/>
    </sheetView>
  </sheetViews>
  <sheetFormatPr defaultRowHeight="15" x14ac:dyDescent="0.25"/>
  <cols>
    <col min="1" max="1" width="26.85546875" customWidth="1"/>
    <col min="2" max="2" width="43.28515625" customWidth="1"/>
  </cols>
  <sheetData>
    <row r="1" spans="1:2" ht="60.75" customHeight="1" x14ac:dyDescent="0.25">
      <c r="A1" s="3" t="s">
        <v>388</v>
      </c>
      <c r="B1" s="2"/>
    </row>
    <row r="2" spans="1:2" x14ac:dyDescent="0.25">
      <c r="A2" s="38" t="s">
        <v>100</v>
      </c>
      <c r="B2" s="41" t="s">
        <v>103</v>
      </c>
    </row>
    <row r="3" spans="1:2" x14ac:dyDescent="0.25">
      <c r="A3" s="7" t="s">
        <v>99</v>
      </c>
      <c r="B3" s="25">
        <f>SUM('Parish Land &amp; Buildings '!E18)</f>
        <v>10088</v>
      </c>
    </row>
    <row r="4" spans="1:2" x14ac:dyDescent="0.25">
      <c r="A4" s="7" t="s">
        <v>101</v>
      </c>
      <c r="B4" s="25">
        <f>SUM('Office Equipment &amp; tools '!E30)</f>
        <v>20284.650000000001</v>
      </c>
    </row>
    <row r="5" spans="1:2" x14ac:dyDescent="0.25">
      <c r="A5" s="7" t="s">
        <v>102</v>
      </c>
      <c r="B5" s="25">
        <f>SUM('Office Equipment &amp; tools '!E44)</f>
        <v>961</v>
      </c>
    </row>
    <row r="6" spans="1:2" x14ac:dyDescent="0.25">
      <c r="A6" s="7" t="s">
        <v>7</v>
      </c>
      <c r="B6" s="25">
        <f>SUM('Street Furniture'!E82)</f>
        <v>93470.33</v>
      </c>
    </row>
    <row r="7" spans="1:2" x14ac:dyDescent="0.25">
      <c r="A7" s="7" t="s">
        <v>8</v>
      </c>
      <c r="B7" s="25">
        <f>SUM('Sport and Play Equipment'!E33)</f>
        <v>140068.66</v>
      </c>
    </row>
    <row r="8" spans="1:2" x14ac:dyDescent="0.25">
      <c r="A8" s="27" t="s">
        <v>9</v>
      </c>
      <c r="B8" s="39">
        <f>SUM('Fencing '!E15)</f>
        <v>40503.5</v>
      </c>
    </row>
    <row r="9" spans="1:2" x14ac:dyDescent="0.25">
      <c r="A9" s="8" t="s">
        <v>227</v>
      </c>
      <c r="B9" s="40">
        <f>SUM(B3:B8)</f>
        <v>305376.14</v>
      </c>
    </row>
    <row r="11" spans="1:2" x14ac:dyDescent="0.25">
      <c r="A11" s="130" t="s">
        <v>226</v>
      </c>
      <c r="B11" s="133">
        <v>0</v>
      </c>
    </row>
    <row r="13" spans="1:2" x14ac:dyDescent="0.25">
      <c r="A13" s="131" t="s">
        <v>104</v>
      </c>
      <c r="B13" s="132">
        <f>SUM(B9-B11)</f>
        <v>305376.14</v>
      </c>
    </row>
    <row r="16" spans="1:2" x14ac:dyDescent="0.25">
      <c r="A16" t="s">
        <v>387</v>
      </c>
    </row>
    <row r="18" spans="1:1" x14ac:dyDescent="0.25">
      <c r="A18" t="s">
        <v>400</v>
      </c>
    </row>
  </sheetData>
  <pageMargins left="0.7" right="0.7" top="0.75" bottom="0.75" header="0.3" footer="0.3"/>
  <pageSetup paperSize="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9EF6962E086E24E8F5F91DA968619B9" ma:contentTypeVersion="16" ma:contentTypeDescription="Create a new document." ma:contentTypeScope="" ma:versionID="2724bd947b2b0b7ee3eb79ab4d027732">
  <xsd:schema xmlns:xsd="http://www.w3.org/2001/XMLSchema" xmlns:xs="http://www.w3.org/2001/XMLSchema" xmlns:p="http://schemas.microsoft.com/office/2006/metadata/properties" xmlns:ns2="b56cf15b-ce3a-4862-be9d-1bb96c8fc65c" xmlns:ns3="ce682002-3efe-4feb-b6b8-7e1b9a52e2c9" targetNamespace="http://schemas.microsoft.com/office/2006/metadata/properties" ma:root="true" ma:fieldsID="fbbd5294343d0091d51ff8993ff98aa5" ns2:_="" ns3:_="">
    <xsd:import namespace="b56cf15b-ce3a-4862-be9d-1bb96c8fc65c"/>
    <xsd:import namespace="ce682002-3efe-4feb-b6b8-7e1b9a52e2c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Locatio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56cf15b-ce3a-4862-be9d-1bb96c8fc65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feca02b0-9a17-48c5-a210-d537477dee4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e682002-3efe-4feb-b6b8-7e1b9a52e2c9"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a0b7a607-af6e-427e-8809-ea23f8dfc125}" ma:internalName="TaxCatchAll" ma:showField="CatchAllData" ma:web="ce682002-3efe-4feb-b6b8-7e1b9a52e2c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b56cf15b-ce3a-4862-be9d-1bb96c8fc65c">
      <Terms xmlns="http://schemas.microsoft.com/office/infopath/2007/PartnerControls"/>
    </lcf76f155ced4ddcb4097134ff3c332f>
    <TaxCatchAll xmlns="ce682002-3efe-4feb-b6b8-7e1b9a52e2c9" xsi:nil="true"/>
  </documentManagement>
</p:properties>
</file>

<file path=customXml/itemProps1.xml><?xml version="1.0" encoding="utf-8"?>
<ds:datastoreItem xmlns:ds="http://schemas.openxmlformats.org/officeDocument/2006/customXml" ds:itemID="{176514B7-46F3-46E3-81D6-A1BB172A778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56cf15b-ce3a-4862-be9d-1bb96c8fc65c"/>
    <ds:schemaRef ds:uri="ce682002-3efe-4feb-b6b8-7e1b9a52e2c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2FD0CCB-98C4-4C7D-96F6-CA78780BB20C}">
  <ds:schemaRefs>
    <ds:schemaRef ds:uri="http://schemas.microsoft.com/sharepoint/v3/contenttype/forms"/>
  </ds:schemaRefs>
</ds:datastoreItem>
</file>

<file path=customXml/itemProps3.xml><?xml version="1.0" encoding="utf-8"?>
<ds:datastoreItem xmlns:ds="http://schemas.openxmlformats.org/officeDocument/2006/customXml" ds:itemID="{2D937B5B-18FA-4127-A52B-B29A795334EF}">
  <ds:schemaRefs>
    <ds:schemaRef ds:uri="http://schemas.microsoft.com/office/2006/metadata/properties"/>
    <ds:schemaRef ds:uri="http://schemas.microsoft.com/office/infopath/2007/PartnerControls"/>
    <ds:schemaRef ds:uri="b56cf15b-ce3a-4862-be9d-1bb96c8fc65c"/>
    <ds:schemaRef ds:uri="ce682002-3efe-4feb-b6b8-7e1b9a52e2c9"/>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Parish Land &amp; Buildings </vt:lpstr>
      <vt:lpstr>Office Equipment &amp; tools </vt:lpstr>
      <vt:lpstr>Street Furniture</vt:lpstr>
      <vt:lpstr>Sport and Play Equipment</vt:lpstr>
      <vt:lpstr>Fencing </vt:lpstr>
      <vt:lpstr>Disposed Assets</vt:lpstr>
      <vt:lpstr>Totals Sheet </vt:lpstr>
      <vt:lpstr>'Parish Land &amp; Buildings '!Parish_Land___Buildings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Admin2</dc:creator>
  <cp:lastModifiedBy>RFO - Headley Parish Council</cp:lastModifiedBy>
  <cp:lastPrinted>2025-02-05T12:31:21Z</cp:lastPrinted>
  <dcterms:created xsi:type="dcterms:W3CDTF">2017-02-28T10:13:38Z</dcterms:created>
  <dcterms:modified xsi:type="dcterms:W3CDTF">2025-03-10T08:45:27Z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0x01010049EF6962E086E24E8F5F91DA968619B9</vt:lpwstr>
  </property>
  <property fmtid="{D5CDD505-2E9C-101B-9397-08002B2CF9AE}" pid="3" name="MediaServiceImageTags">
    <vt:lpwstr/>
  </property>
</Properties>
</file>